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bookViews>
  <sheets>
    <sheet name="附表01-统计表" sheetId="11" r:id="rId1"/>
    <sheet name="附表02-内部审批表" sheetId="23" r:id="rId2"/>
    <sheet name="附表03-1-1处置申请表（设备＜20万）" sheetId="14" r:id="rId3"/>
    <sheet name="附表03-4家具" sheetId="29" r:id="rId4"/>
    <sheet name="附表03-5附件-明细" sheetId="21" r:id="rId5"/>
    <sheet name="附表03-6附件-专家" sheetId="22" r:id="rId6"/>
    <sheet name="表1填写示例" sheetId="9" state="hidden" r:id="rId7"/>
  </sheets>
  <definedNames>
    <definedName name="_xlnm.Print_Titles" localSheetId="6">表1填写示例!$5:$5</definedName>
  </definedNames>
  <calcPr calcId="145621" fullCalcOnLoad="1"/>
</workbook>
</file>

<file path=xl/calcChain.xml><?xml version="1.0" encoding="utf-8"?>
<calcChain xmlns="http://schemas.openxmlformats.org/spreadsheetml/2006/main">
  <c r="F41" i="21" l="1"/>
  <c r="E41" i="21"/>
  <c r="K14" i="11"/>
  <c r="F14" i="11"/>
  <c r="D6" i="23"/>
  <c r="D7" i="23"/>
  <c r="D8" i="23"/>
  <c r="D9" i="23"/>
  <c r="D10" i="23"/>
  <c r="C6" i="23"/>
  <c r="C7" i="23"/>
  <c r="C8" i="23"/>
  <c r="C9" i="23"/>
  <c r="C10" i="23"/>
  <c r="D5" i="23"/>
  <c r="C5" i="23"/>
  <c r="C14" i="11"/>
  <c r="D14" i="11"/>
  <c r="E14" i="11"/>
  <c r="I14" i="11"/>
  <c r="J14" i="11"/>
  <c r="L14" i="11"/>
  <c r="M14" i="11"/>
  <c r="B14" i="11"/>
  <c r="H9" i="11"/>
  <c r="H10" i="11"/>
  <c r="H11" i="11"/>
  <c r="H12" i="11"/>
  <c r="H13" i="11"/>
  <c r="G9" i="11"/>
  <c r="G10" i="11"/>
  <c r="G11" i="11"/>
  <c r="G12" i="11"/>
  <c r="G13" i="11"/>
  <c r="H8" i="11"/>
  <c r="G8" i="11"/>
  <c r="E18" i="9"/>
  <c r="E14" i="9"/>
  <c r="D11" i="23" l="1"/>
  <c r="C11" i="23"/>
  <c r="G14" i="11"/>
  <c r="H14" i="11"/>
</calcChain>
</file>

<file path=xl/sharedStrings.xml><?xml version="1.0" encoding="utf-8"?>
<sst xmlns="http://schemas.openxmlformats.org/spreadsheetml/2006/main" count="528" uniqueCount="233">
  <si>
    <t>填报日期：</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</si>
  <si>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</si>
  <si>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</si>
  <si>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</si>
  <si>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</si>
  <si>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</si>
  <si>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</si>
  <si>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</si>
  <si>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</si>
  <si>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</si>
  <si>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</si>
  <si>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</si>
  <si>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</si>
  <si>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</si>
  <si>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</si>
  <si>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</si>
  <si>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</si>
  <si>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</si>
  <si>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</si>
  <si>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</si>
  <si>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</si>
  <si>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</si>
  <si>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</si>
  <si>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</si>
  <si>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</si>
  <si>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</si>
  <si>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</si>
  <si>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</si>
  <si>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</si>
  <si>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</si>
  <si>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</si>
  <si>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</si>
  <si>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</si>
  <si>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</si>
  <si>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</si>
  <si>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</si>
  <si>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</si>
  <si>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</si>
  <si>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</si>
  <si>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</si>
  <si>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</si>
  <si>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</si>
  <si>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</si>
  <si>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</si>
  <si>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</si>
  <si>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</si>
  <si>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</si>
  <si>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</si>
  <si>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</si>
  <si>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</si>
  <si>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</si>
  <si>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</si>
  <si>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</si>
  <si>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</si>
  <si>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</si>
  <si>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</si>
  <si>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</si>
  <si>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</si>
  <si>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</si>
  <si>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</si>
  <si>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</si>
  <si>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</si>
  <si>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</si>
  <si>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</si>
  <si>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</si>
  <si>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</si>
  <si>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</si>
  <si>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</si>
  <si>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</si>
  <si>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</si>
  <si>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</si>
  <si>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</si>
  <si>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</si>
  <si>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</si>
  <si>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</si>
  <si>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</si>
  <si>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</si>
  <si>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</si>
  <si>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</si>
  <si>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</si>
  <si>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</si>
  <si>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</si>
  <si>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</si>
  <si>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</si>
  <si>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</si>
  <si>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</si>
  <si>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</si>
  <si>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</si>
  <si>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</si>
  <si>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</si>
  <si>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</si>
  <si>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</si>
  <si>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</si>
  <si>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</si>
  <si>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</si>
  <si>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</si>
  <si>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</si>
  <si>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</si>
  <si>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</si>
  <si>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</si>
  <si>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</si>
  <si>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</si>
  <si>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</si>
  <si>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</si>
  <si>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</si>
  <si>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</si>
  <si>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</si>
  <si>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</si>
  <si>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</si>
  <si>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</si>
  <si>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</si>
  <si>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</si>
  <si>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</si>
  <si>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</si>
  <si>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</si>
  <si>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</si>
  <si>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</si>
  <si>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</si>
  <si>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</si>
  <si>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5" type="noConversion"/>
  </si>
  <si>
    <t>处置方式</t>
    <phoneticPr fontId="5" type="noConversion"/>
  </si>
  <si>
    <r>
      <t>资产使用单位（章）：</t>
    </r>
    <r>
      <rPr>
        <u/>
        <sz val="12"/>
        <color indexed="8"/>
        <rFont val="宋体"/>
        <charset val="134"/>
      </rPr>
      <t xml:space="preserve">                              </t>
    </r>
  </si>
  <si>
    <t>资产数量（台、套）</t>
    <phoneticPr fontId="5" type="noConversion"/>
  </si>
  <si>
    <t>单位名称（章）：</t>
    <phoneticPr fontId="5"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</si>
  <si>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5" type="noConversion"/>
  </si>
  <si>
    <t>审核人（签字）：</t>
    <phoneticPr fontId="5" type="noConversion"/>
  </si>
  <si>
    <t>资产管理员（签字）：          单位负责人（签字）：</t>
    <phoneticPr fontId="5"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</si>
  <si>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7" type="noConversion"/>
  </si>
  <si>
    <t>盘实小计</t>
    <phoneticPr fontId="5" type="noConversion"/>
  </si>
  <si>
    <t>盘亏</t>
    <phoneticPr fontId="5" type="noConversion"/>
  </si>
  <si>
    <t>盘盈</t>
    <phoneticPr fontId="5" type="noConversion"/>
  </si>
  <si>
    <t>报废</t>
    <phoneticPr fontId="5" type="noConversion"/>
  </si>
  <si>
    <t>编号：</t>
  </si>
  <si>
    <t>原值（元）</t>
    <phoneticPr fontId="5" type="noConversion"/>
  </si>
  <si>
    <t>资产数量（台、套）</t>
    <phoneticPr fontId="5" type="noConversion"/>
  </si>
  <si>
    <t>原值（元）</t>
    <phoneticPr fontId="7" type="noConversion"/>
  </si>
  <si>
    <t>原值（元）</t>
    <phoneticPr fontId="5" type="noConversion"/>
  </si>
  <si>
    <t>附件：申请处置资产明细</t>
    <phoneticPr fontId="5" type="noConversion"/>
  </si>
  <si>
    <t>附件:专家组成员名单</t>
    <phoneticPr fontId="5" type="noConversion"/>
  </si>
  <si>
    <t>苏州大学设备（单价＜20万元）处置申请表</t>
    <phoneticPr fontId="5" type="noConversion"/>
  </si>
  <si>
    <t>苏州大学固定资产处置统计表</t>
    <phoneticPr fontId="5" type="noConversion"/>
  </si>
  <si>
    <t>净值（元）</t>
    <phoneticPr fontId="5" type="noConversion"/>
  </si>
  <si>
    <t>艺术学院</t>
  </si>
  <si>
    <t>单位名称：艺术学院</t>
    <phoneticPr fontId="5" type="noConversion"/>
  </si>
  <si>
    <t>2023年10月12日</t>
    <phoneticPr fontId="5" type="noConversion"/>
  </si>
  <si>
    <t>申请日期：2023-10-12</t>
    <phoneticPr fontId="5" type="noConversion"/>
  </si>
  <si>
    <t>申请单位：艺术学院</t>
    <phoneticPr fontId="5" type="noConversion"/>
  </si>
  <si>
    <t>00039186</t>
    <phoneticPr fontId="5" type="noConversion"/>
  </si>
  <si>
    <t>钢制文件柜</t>
  </si>
  <si>
    <t>无</t>
  </si>
  <si>
    <t>丁志平</t>
  </si>
  <si>
    <t>2005-01-01</t>
  </si>
  <si>
    <t>拟报废</t>
  </si>
  <si>
    <t>00322918</t>
    <phoneticPr fontId="5" type="noConversion"/>
  </si>
  <si>
    <t>无线麦克风</t>
  </si>
  <si>
    <t>李玲斐</t>
  </si>
  <si>
    <t>2017-10-22</t>
  </si>
  <si>
    <t>00113361</t>
  </si>
  <si>
    <t>单人沙发</t>
  </si>
  <si>
    <t>陆易</t>
  </si>
  <si>
    <t>2010-12-14</t>
  </si>
  <si>
    <t>00170882</t>
  </si>
  <si>
    <t>上肢内十字训练机</t>
  </si>
  <si>
    <t>IFCC</t>
  </si>
  <si>
    <t>*</t>
  </si>
  <si>
    <t>苗海青</t>
  </si>
  <si>
    <t>2012-10-10</t>
  </si>
  <si>
    <t>00049493</t>
  </si>
  <si>
    <t>椅子</t>
  </si>
  <si>
    <t>庾武锋</t>
  </si>
  <si>
    <t>2007-07-06</t>
  </si>
  <si>
    <t>00049568</t>
  </si>
  <si>
    <t>00039346</t>
  </si>
  <si>
    <t>写字桌</t>
  </si>
  <si>
    <t>ES189H</t>
  </si>
  <si>
    <t>2004-10-01</t>
  </si>
  <si>
    <t>00049688</t>
  </si>
  <si>
    <t>复柱双面防护六层书架</t>
  </si>
  <si>
    <t>卢海栗</t>
  </si>
  <si>
    <t>2007-04-05</t>
  </si>
  <si>
    <t>00125754</t>
  </si>
  <si>
    <t>衣帽椅</t>
  </si>
  <si>
    <t>王雪梅</t>
  </si>
  <si>
    <t>2007-09-11</t>
  </si>
  <si>
    <t>00125587</t>
  </si>
  <si>
    <t>木茶几</t>
  </si>
  <si>
    <t>00039669</t>
  </si>
  <si>
    <t>00049851</t>
  </si>
  <si>
    <t>00039154</t>
  </si>
  <si>
    <t>曲线锯</t>
  </si>
  <si>
    <t>GST100B</t>
  </si>
  <si>
    <t>李壮</t>
  </si>
  <si>
    <t>2005-04-01</t>
  </si>
  <si>
    <t>00049332</t>
  </si>
  <si>
    <t>00049374</t>
  </si>
  <si>
    <t>00038998</t>
  </si>
  <si>
    <t>图纸柜</t>
  </si>
  <si>
    <t>FU7-2GTG</t>
  </si>
  <si>
    <t>00049518</t>
  </si>
  <si>
    <t>00049519</t>
  </si>
  <si>
    <t>00049866</t>
  </si>
  <si>
    <t>封闭式货架</t>
  </si>
  <si>
    <t>00039088</t>
  </si>
  <si>
    <t>文件柜</t>
  </si>
  <si>
    <t>FS6-2MG</t>
  </si>
  <si>
    <t>00126055</t>
  </si>
  <si>
    <t>00126614</t>
  </si>
  <si>
    <t>办公家具</t>
  </si>
  <si>
    <t>2008-01-17</t>
  </si>
  <si>
    <t>00125545</t>
  </si>
  <si>
    <t>00039356</t>
  </si>
  <si>
    <t>双门四抽柜</t>
  </si>
  <si>
    <t>1326</t>
  </si>
  <si>
    <t>00049411</t>
  </si>
  <si>
    <t>00049441</t>
  </si>
  <si>
    <t>00170880</t>
  </si>
  <si>
    <t>蝴蝶式胸肌背肌训练器</t>
  </si>
  <si>
    <t>IF8122</t>
  </si>
  <si>
    <t>00170881</t>
  </si>
  <si>
    <t>高拉力背肌及坐式训练器</t>
  </si>
  <si>
    <t>IF8102</t>
  </si>
  <si>
    <t>2012-10-12</t>
  </si>
  <si>
    <t>00039104</t>
  </si>
  <si>
    <t>00049899</t>
  </si>
  <si>
    <t>00125685</t>
  </si>
  <si>
    <t>00049472</t>
  </si>
  <si>
    <t>00049535</t>
  </si>
  <si>
    <t>00083008</t>
  </si>
  <si>
    <t>00125627</t>
  </si>
  <si>
    <t>方敏</t>
    <phoneticPr fontId="5" type="noConversion"/>
  </si>
  <si>
    <t>教授</t>
  </si>
  <si>
    <t>王言升</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</si>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</sst>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42">
    <font>
      <sz val="11"/>
      <color theme="1"/>
      <name val="宋体"/>
      <charset val="134"/>
      <scheme val="minor"/>
    </font>
    <font>
      <sz val="14"/>
      <color indexed="8"/>
      <name val="宋体"/>
      <charset val="134"/>
    </font>
    <font>
      <sz val="14"/>
      <color indexed="8"/>
      <name val="Times New Roman"/>
      <family val="1"/>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b/>
      <sz val="10"/>
      <color theme="1"/>
      <name val="宋体"/>
      <charset val="134"/>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
      <sz val="8"/>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8" fillId="0" borderId="0">
      <alignment vertical="center"/>
    </xf>
    <xf numFmtId="43" fontId="8" fillId="0" borderId="0" applyFont="0" applyFill="0" applyBorder="0" applyAlignment="0" applyProtection="0">
      <alignment vertical="center"/>
    </xf>
  </cellStyleXfs>
  <cellXfs count="197">
    <xf numFmtId="0" fontId="0" fillId="0" borderId="0" xfId="0">
      <alignment vertical="center"/>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0" fillId="0" borderId="0" xfId="0" applyNumberFormat="1" applyFont="1" applyAlignment="1">
      <alignment horizontal="center" vertical="center" wrapText="1"/>
    </xf>
    <xf numFmtId="49" fontId="10" fillId="0" borderId="1" xfId="0" applyNumberFormat="1" applyFont="1" applyBorder="1" applyAlignment="1">
      <alignment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right" vertical="center" wrapText="1"/>
    </xf>
    <xf numFmtId="10" fontId="11" fillId="0" borderId="2" xfId="0" applyNumberFormat="1" applyFont="1" applyBorder="1" applyAlignment="1">
      <alignment horizontal="center" vertical="center" wrapText="1"/>
    </xf>
    <xf numFmtId="14" fontId="10" fillId="2"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76" fontId="13" fillId="0" borderId="2" xfId="0" applyNumberFormat="1" applyFont="1" applyBorder="1" applyAlignment="1">
      <alignment horizontal="right" vertical="center" wrapText="1"/>
    </xf>
    <xf numFmtId="10" fontId="14"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6" fontId="10" fillId="0" borderId="2" xfId="0" applyNumberFormat="1" applyFont="1" applyBorder="1" applyAlignment="1">
      <alignment horizontal="right" vertical="center" wrapText="1"/>
    </xf>
    <xf numFmtId="10" fontId="10" fillId="0" borderId="2" xfId="0" applyNumberFormat="1" applyFont="1" applyBorder="1" applyAlignment="1">
      <alignment horizontal="center" vertical="center" wrapText="1"/>
    </xf>
    <xf numFmtId="176" fontId="11" fillId="3" borderId="2" xfId="0" applyNumberFormat="1" applyFont="1" applyFill="1" applyBorder="1" applyAlignment="1">
      <alignment horizontal="right" vertical="center" wrapText="1"/>
    </xf>
    <xf numFmtId="176"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wrapText="1"/>
    </xf>
    <xf numFmtId="0" fontId="15" fillId="0" borderId="0" xfId="0" applyFont="1" applyAlignment="1">
      <alignment horizontal="justify" vertical="center"/>
    </xf>
    <xf numFmtId="0" fontId="16" fillId="0" borderId="0" xfId="0" applyFont="1" applyAlignment="1">
      <alignment horizontal="center" vertical="center"/>
    </xf>
    <xf numFmtId="0" fontId="0" fillId="0" borderId="0" xfId="0" applyFill="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0" xfId="0" applyFont="1" applyFill="1" applyAlignment="1">
      <alignment horizontal="justify"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lignment vertical="center"/>
    </xf>
    <xf numFmtId="0" fontId="15" fillId="0" borderId="3" xfId="0" applyFont="1" applyBorder="1" applyAlignment="1">
      <alignment horizontal="left" vertical="center" wrapText="1"/>
    </xf>
    <xf numFmtId="3" fontId="22" fillId="0" borderId="3" xfId="0" applyNumberFormat="1" applyFont="1" applyBorder="1" applyAlignment="1">
      <alignment horizontal="right" vertical="center" wrapText="1"/>
    </xf>
    <xf numFmtId="4" fontId="22" fillId="0" borderId="3" xfId="0" applyNumberFormat="1" applyFont="1" applyBorder="1" applyAlignment="1">
      <alignment horizontal="right" vertical="center" wrapText="1"/>
    </xf>
    <xf numFmtId="0" fontId="22"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left" vertical="top" wrapText="1"/>
    </xf>
    <xf numFmtId="0" fontId="17" fillId="0" borderId="3"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20" fillId="0" borderId="3" xfId="0" applyFont="1" applyBorder="1" applyAlignment="1">
      <alignment horizontal="center" vertical="center" wrapText="1"/>
    </xf>
    <xf numFmtId="49" fontId="23" fillId="0" borderId="0" xfId="0" applyNumberFormat="1" applyFont="1">
      <alignment vertical="center"/>
    </xf>
    <xf numFmtId="49" fontId="24" fillId="0" borderId="0" xfId="0" applyNumberFormat="1" applyFont="1" applyAlignment="1">
      <alignment horizontal="justify" vertical="center"/>
    </xf>
    <xf numFmtId="49" fontId="26" fillId="0" borderId="0" xfId="0" applyNumberFormat="1" applyFont="1">
      <alignment vertical="center"/>
    </xf>
    <xf numFmtId="49" fontId="27" fillId="0" borderId="3" xfId="0" applyNumberFormat="1" applyFont="1" applyBorder="1" applyAlignment="1">
      <alignment horizontal="center" vertical="center" wrapText="1"/>
    </xf>
    <xf numFmtId="49" fontId="27" fillId="0" borderId="3" xfId="0" applyNumberFormat="1"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lignment vertical="center"/>
    </xf>
    <xf numFmtId="0" fontId="28" fillId="0" borderId="2" xfId="0" applyFont="1" applyBorder="1" applyAlignment="1">
      <alignment horizontal="center" vertical="center" wrapText="1"/>
    </xf>
    <xf numFmtId="0" fontId="31" fillId="0" borderId="2" xfId="0" applyFont="1" applyBorder="1" applyAlignment="1">
      <alignment horizontal="lef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27" fillId="0" borderId="2" xfId="0" applyFont="1" applyBorder="1" applyAlignment="1">
      <alignment horizontal="center" vertical="center" wrapText="1"/>
    </xf>
    <xf numFmtId="0" fontId="26" fillId="0" borderId="2" xfId="0" applyFont="1" applyBorder="1" applyAlignment="1">
      <alignment horizontal="center" vertical="center"/>
    </xf>
    <xf numFmtId="3" fontId="33" fillId="0" borderId="3" xfId="0" applyNumberFormat="1" applyFont="1" applyBorder="1" applyAlignment="1">
      <alignment horizontal="right" vertical="center" wrapText="1"/>
    </xf>
    <xf numFmtId="4" fontId="33"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2" fillId="0" borderId="11" xfId="0" applyFont="1" applyFill="1" applyBorder="1" applyAlignment="1">
      <alignment vertical="center"/>
    </xf>
    <xf numFmtId="0" fontId="32" fillId="0" borderId="11" xfId="0" applyFont="1" applyFill="1" applyBorder="1" applyAlignment="1">
      <alignment horizontal="right" vertical="center"/>
    </xf>
    <xf numFmtId="0" fontId="23" fillId="0" borderId="0" xfId="0" applyNumberFormat="1" applyFont="1">
      <alignment vertical="center"/>
    </xf>
    <xf numFmtId="0" fontId="27" fillId="0" borderId="3" xfId="0" applyNumberFormat="1" applyFont="1" applyBorder="1" applyAlignment="1">
      <alignment horizontal="center" vertical="center" wrapText="1"/>
    </xf>
    <xf numFmtId="0" fontId="26" fillId="0" borderId="0" xfId="0" applyNumberFormat="1" applyFont="1">
      <alignment vertical="center"/>
    </xf>
    <xf numFmtId="0" fontId="0" fillId="0" borderId="11" xfId="0" applyBorder="1" applyAlignment="1">
      <alignment horizontal="center" vertical="center"/>
    </xf>
    <xf numFmtId="0" fontId="34" fillId="0" borderId="0" xfId="0" applyFont="1" applyAlignment="1">
      <alignment vertical="center"/>
    </xf>
    <xf numFmtId="0" fontId="9" fillId="0" borderId="0" xfId="0" applyFont="1">
      <alignment vertical="center"/>
    </xf>
    <xf numFmtId="0" fontId="20" fillId="0" borderId="15" xfId="0" applyFont="1" applyFill="1" applyBorder="1" applyAlignment="1">
      <alignment horizontal="center" vertical="center"/>
    </xf>
    <xf numFmtId="0" fontId="20" fillId="0" borderId="15" xfId="0" applyFont="1" applyBorder="1" applyAlignment="1">
      <alignment horizontal="center" vertical="center"/>
    </xf>
    <xf numFmtId="0" fontId="15" fillId="0" borderId="11" xfId="0" applyFont="1" applyBorder="1" applyAlignment="1">
      <alignment horizontal="right" vertical="center"/>
    </xf>
    <xf numFmtId="0" fontId="0" fillId="0" borderId="0" xfId="0" applyAlignment="1">
      <alignment horizontal="right" vertical="center"/>
    </xf>
    <xf numFmtId="177" fontId="27" fillId="0" borderId="2" xfId="0" applyNumberFormat="1" applyFont="1" applyBorder="1" applyAlignment="1">
      <alignment horizontal="center" vertical="center" wrapText="1"/>
    </xf>
    <xf numFmtId="177" fontId="26" fillId="0" borderId="2"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20" fillId="0" borderId="16" xfId="0" applyNumberFormat="1" applyFont="1" applyFill="1" applyBorder="1" applyAlignment="1">
      <alignment horizontal="center" vertical="center"/>
    </xf>
    <xf numFmtId="176" fontId="23" fillId="0" borderId="0" xfId="0" applyNumberFormat="1" applyFont="1">
      <alignment vertical="center"/>
    </xf>
    <xf numFmtId="176" fontId="27" fillId="0" borderId="3" xfId="0" applyNumberFormat="1" applyFont="1" applyBorder="1" applyAlignment="1">
      <alignment horizontal="center" vertical="center" wrapText="1"/>
    </xf>
    <xf numFmtId="176" fontId="26" fillId="0" borderId="0" xfId="0" applyNumberFormat="1" applyFont="1">
      <alignment vertical="center"/>
    </xf>
    <xf numFmtId="0" fontId="3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4"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4" fontId="33" fillId="0" borderId="14"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0" fontId="32" fillId="0" borderId="11"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Border="1" applyAlignment="1">
      <alignment horizontal="justify" vertical="top" wrapText="1"/>
    </xf>
    <xf numFmtId="0" fontId="15" fillId="0" borderId="10" xfId="0" applyFont="1" applyBorder="1" applyAlignment="1">
      <alignment horizontal="justify" vertical="top" wrapText="1"/>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5" fillId="0" borderId="13" xfId="0" applyFont="1" applyBorder="1" applyAlignment="1">
      <alignment horizontal="right" vertical="top" wrapText="1"/>
    </xf>
    <xf numFmtId="0" fontId="15" fillId="0" borderId="11" xfId="0" applyFont="1" applyBorder="1" applyAlignment="1">
      <alignment horizontal="right" vertical="top" wrapText="1"/>
    </xf>
    <xf numFmtId="0" fontId="15" fillId="0" borderId="12" xfId="0" applyFont="1" applyBorder="1" applyAlignment="1">
      <alignment horizontal="right" vertical="top" wrapText="1"/>
    </xf>
    <xf numFmtId="0" fontId="17" fillId="0" borderId="9"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0" xfId="0" applyFont="1" applyFill="1" applyBorder="1" applyAlignment="1">
      <alignment horizontal="justify"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15" fillId="0" borderId="9"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10" xfId="0" applyFont="1" applyFill="1" applyBorder="1" applyAlignment="1">
      <alignment horizontal="center" vertical="top" wrapText="1"/>
    </xf>
    <xf numFmtId="0" fontId="36" fillId="0" borderId="0" xfId="0" applyFont="1" applyAlignment="1">
      <alignment horizontal="center" vertical="center"/>
    </xf>
    <xf numFmtId="0" fontId="20" fillId="0" borderId="3" xfId="0" applyFont="1" applyBorder="1" applyAlignment="1">
      <alignment vertical="center" wrapText="1"/>
    </xf>
    <xf numFmtId="0" fontId="15" fillId="0" borderId="0" xfId="0" applyFont="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15" fillId="0" borderId="9" xfId="0" applyFont="1" applyBorder="1" applyAlignment="1">
      <alignment horizontal="justify" vertical="top" wrapText="1" indent="3"/>
    </xf>
    <xf numFmtId="0" fontId="15" fillId="0" borderId="0" xfId="0" applyFont="1" applyAlignment="1">
      <alignment horizontal="justify" vertical="top" wrapText="1" indent="3"/>
    </xf>
    <xf numFmtId="0" fontId="15" fillId="0" borderId="10" xfId="0" applyFont="1" applyBorder="1" applyAlignment="1">
      <alignment horizontal="justify" vertical="top" wrapText="1" indent="3"/>
    </xf>
    <xf numFmtId="0" fontId="18" fillId="0" borderId="0" xfId="0" applyFont="1" applyAlignment="1">
      <alignment horizontal="justify" vertical="center"/>
    </xf>
    <xf numFmtId="0" fontId="15" fillId="0" borderId="9" xfId="0" applyFont="1" applyBorder="1" applyAlignment="1">
      <alignment horizontal="left" vertical="top" wrapText="1" indent="14"/>
    </xf>
    <xf numFmtId="0" fontId="15" fillId="0" borderId="0" xfId="0" applyFont="1" applyBorder="1" applyAlignment="1">
      <alignment horizontal="left" vertical="top" wrapText="1" indent="14"/>
    </xf>
    <xf numFmtId="0" fontId="15" fillId="0" borderId="10" xfId="0" applyFont="1" applyBorder="1" applyAlignment="1">
      <alignment horizontal="left" vertical="top" wrapText="1" indent="14"/>
    </xf>
    <xf numFmtId="0" fontId="37" fillId="0" borderId="0" xfId="0" applyFont="1" applyFill="1" applyAlignment="1">
      <alignment horizontal="center" vertical="center"/>
    </xf>
    <xf numFmtId="0" fontId="2" fillId="0" borderId="13"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34" fillId="0" borderId="0" xfId="0" applyFont="1" applyFill="1" applyAlignment="1">
      <alignment horizontal="center" vertical="center"/>
    </xf>
    <xf numFmtId="0" fontId="15" fillId="0" borderId="11" xfId="0" applyFont="1" applyBorder="1" applyAlignment="1">
      <alignment horizontal="left" vertical="center"/>
    </xf>
    <xf numFmtId="0" fontId="15" fillId="0" borderId="9"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15" fillId="0" borderId="10"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12"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3" xfId="0" applyFont="1" applyFill="1" applyBorder="1" applyAlignment="1">
      <alignment horizontal="justify" vertical="top" wrapText="1"/>
    </xf>
    <xf numFmtId="0" fontId="15" fillId="0" borderId="11" xfId="0" applyFont="1" applyFill="1" applyBorder="1" applyAlignment="1">
      <alignment horizontal="justify" vertical="top" wrapText="1"/>
    </xf>
    <xf numFmtId="0" fontId="15" fillId="0" borderId="12"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0" xfId="0" applyFont="1" applyFill="1" applyAlignment="1">
      <alignment horizontal="justify" vertical="top" wrapText="1"/>
    </xf>
    <xf numFmtId="0" fontId="21" fillId="0" borderId="10" xfId="0" applyFont="1" applyFill="1" applyBorder="1" applyAlignment="1">
      <alignment horizontal="justify" vertical="top" wrapText="1"/>
    </xf>
    <xf numFmtId="0" fontId="15" fillId="0" borderId="9" xfId="0" applyFont="1" applyFill="1" applyBorder="1" applyAlignment="1">
      <alignment horizontal="justify" vertical="top" wrapText="1" indent="3"/>
    </xf>
    <xf numFmtId="0" fontId="15" fillId="0" borderId="0" xfId="0" applyFont="1" applyFill="1" applyAlignment="1">
      <alignment horizontal="justify" vertical="top" wrapText="1" indent="3"/>
    </xf>
    <xf numFmtId="0" fontId="15" fillId="0" borderId="10" xfId="0" applyFont="1" applyFill="1" applyBorder="1" applyAlignment="1">
      <alignment horizontal="justify" vertical="top" wrapText="1" indent="3"/>
    </xf>
    <xf numFmtId="0" fontId="15" fillId="0" borderId="13" xfId="0" applyFont="1" applyFill="1" applyBorder="1" applyAlignment="1">
      <alignment horizontal="right" vertical="top" wrapText="1"/>
    </xf>
    <xf numFmtId="0" fontId="15" fillId="0" borderId="11" xfId="0" applyFont="1" applyFill="1" applyBorder="1" applyAlignment="1">
      <alignment horizontal="right" vertical="top" wrapText="1"/>
    </xf>
    <xf numFmtId="0" fontId="15" fillId="0" borderId="12" xfId="0" applyFont="1" applyFill="1" applyBorder="1" applyAlignment="1">
      <alignment horizontal="right" vertical="top" wrapText="1"/>
    </xf>
    <xf numFmtId="0" fontId="15" fillId="0" borderId="9" xfId="0" applyFont="1" applyFill="1" applyBorder="1" applyAlignment="1">
      <alignment horizontal="left" vertical="top" wrapText="1" indent="15"/>
    </xf>
    <xf numFmtId="0" fontId="15" fillId="0" borderId="0" xfId="0" applyFont="1" applyFill="1" applyAlignment="1">
      <alignment horizontal="left" vertical="top" wrapText="1" indent="15"/>
    </xf>
    <xf numFmtId="0" fontId="15" fillId="0" borderId="10" xfId="0" applyFont="1" applyFill="1" applyBorder="1" applyAlignment="1">
      <alignment horizontal="left" vertical="top" wrapText="1" indent="15"/>
    </xf>
    <xf numFmtId="0" fontId="18" fillId="0" borderId="0" xfId="0" applyFont="1" applyFill="1" applyAlignment="1">
      <alignment horizontal="justify" vertical="center"/>
    </xf>
    <xf numFmtId="0" fontId="15" fillId="0" borderId="9" xfId="0" applyFont="1" applyFill="1" applyBorder="1" applyAlignment="1">
      <alignment horizontal="justify" vertical="top" wrapText="1" indent="2"/>
    </xf>
    <xf numFmtId="0" fontId="15" fillId="0" borderId="0" xfId="0" applyFont="1" applyFill="1" applyAlignment="1">
      <alignment horizontal="justify" vertical="top" wrapText="1" indent="2"/>
    </xf>
    <xf numFmtId="0" fontId="15" fillId="0" borderId="10" xfId="0" applyFont="1" applyFill="1" applyBorder="1" applyAlignment="1">
      <alignment horizontal="justify" vertical="top" wrapText="1" indent="2"/>
    </xf>
    <xf numFmtId="49" fontId="32" fillId="0" borderId="0" xfId="0" applyNumberFormat="1" applyFont="1" applyAlignment="1">
      <alignment horizontal="justify" vertical="center"/>
    </xf>
    <xf numFmtId="0" fontId="15" fillId="0" borderId="0" xfId="0" applyFont="1" applyAlignment="1">
      <alignment horizontal="justify" vertical="center"/>
    </xf>
    <xf numFmtId="49" fontId="41" fillId="0" borderId="0" xfId="0" applyNumberFormat="1" applyFont="1" applyAlignment="1">
      <alignment horizontal="left" vertical="top" wrapText="1"/>
    </xf>
    <xf numFmtId="49" fontId="11" fillId="2" borderId="17" xfId="0" applyNumberFormat="1" applyFont="1" applyFill="1" applyBorder="1" applyAlignment="1">
      <alignment horizontal="left" vertical="center" wrapText="1"/>
    </xf>
    <xf numFmtId="49" fontId="11" fillId="2" borderId="18" xfId="0" applyNumberFormat="1" applyFont="1" applyFill="1" applyBorder="1" applyAlignment="1">
      <alignment horizontal="left" vertical="center" wrapText="1"/>
    </xf>
    <xf numFmtId="49" fontId="11" fillId="2" borderId="19"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9" fillId="0" borderId="0" xfId="0" applyNumberFormat="1" applyFont="1" applyAlignment="1">
      <alignment horizontal="center" vertical="center" wrapText="1"/>
    </xf>
    <xf numFmtId="49" fontId="11" fillId="0" borderId="1" xfId="0" applyNumberFormat="1" applyFont="1" applyBorder="1" applyAlignment="1">
      <alignment horizontal="left" vertical="center" wrapText="1"/>
    </xf>
    <xf numFmtId="49" fontId="40" fillId="0" borderId="1" xfId="0" applyNumberFormat="1" applyFont="1" applyBorder="1" applyAlignment="1">
      <alignment horizontal="left" vertical="center" wrapText="1"/>
    </xf>
    <xf numFmtId="49" fontId="10" fillId="0" borderId="1" xfId="0" applyNumberFormat="1" applyFont="1" applyBorder="1" applyAlignment="1">
      <alignment horizontal="right" vertical="center" wrapText="1"/>
    </xf>
    <xf numFmtId="14" fontId="11" fillId="0" borderId="0" xfId="0" applyNumberFormat="1" applyFont="1">
      <alignment vertical="center"/>
    </xf>
    <xf numFmtId="49" fontId="25" fillId="0" borderId="25" xfId="0" applyNumberFormat="1" applyFont="1" applyFill="1" applyBorder="1" applyAlignment="1">
      <alignment horizontal="justify" vertical="center"/>
    </xf>
    <xf numFmtId="49" fontId="26" fillId="0" borderId="25" xfId="0" applyNumberFormat="1" applyFont="1" applyFill="1" applyBorder="1">
      <alignment vertical="center"/>
    </xf>
    <xf numFmtId="0" fontId="26" fillId="0" borderId="25" xfId="0" applyNumberFormat="1" applyFont="1" applyFill="1" applyBorder="1">
      <alignment vertical="center"/>
    </xf>
    <xf numFmtId="176" fontId="26" fillId="0" borderId="25" xfId="0" applyNumberFormat="1" applyFont="1" applyFill="1" applyBorder="1">
      <alignment vertical="center"/>
    </xf>
    <xf numFmtId="0" fontId="17" fillId="0" borderId="25" xfId="0" applyFont="1" applyFill="1" applyBorder="1" applyAlignment="1">
      <alignment horizontal="center" vertical="center" wrapText="1"/>
    </xf>
    <xf numFmtId="0" fontId="18"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zoomScaleNormal="100" workbookViewId="0">
      <selection activeCell="N8" sqref="N8"/>
    </sheetView>
  </sheetViews>
  <sheetFormatPr defaultColWidth="9" defaultRowHeight="13.5"/>
  <cols>
    <col min="1" max="1" width="18.125" bestFit="1" customWidth="1"/>
    <col min="2" max="2" width="9.625" customWidth="1"/>
    <col min="3" max="3" width="11.625" customWidth="1"/>
    <col min="4" max="4" width="9.625" customWidth="1"/>
    <col min="5" max="5" width="11.625" customWidth="1"/>
    <col min="6" max="6" width="10.625" customWidth="1"/>
    <col min="7" max="7" width="9.625" customWidth="1"/>
    <col min="8" max="8" width="11.625" customWidth="1"/>
    <col min="9" max="9" width="9.625" customWidth="1"/>
    <col min="10" max="10" width="11.625" customWidth="1"/>
    <col min="11" max="11" width="10.625" customWidth="1"/>
    <col min="12" max="12" width="9.625" customWidth="1"/>
    <col min="13" max="13" width="11.625" customWidth="1"/>
  </cols>
  <sheetData>
    <row r="1" spans="1:17" ht="36.950000000000003" customHeight="1">
      <c r="A1" s="95" t="s">
        <v>140</v>
      </c>
      <c r="B1" s="95"/>
      <c r="C1" s="95"/>
      <c r="D1" s="95"/>
      <c r="E1" s="95"/>
      <c r="F1" s="95"/>
      <c r="G1" s="95"/>
      <c r="H1" s="95"/>
      <c r="I1" s="95"/>
      <c r="J1" s="95"/>
      <c r="K1" s="95"/>
      <c r="L1" s="95"/>
      <c r="M1" s="95"/>
      <c r="N1" s="77"/>
      <c r="O1" s="77"/>
      <c r="P1" s="77"/>
      <c r="Q1" s="77"/>
    </row>
    <row r="2" spans="1:17" ht="30" customHeight="1">
      <c r="A2" s="56"/>
      <c r="B2" s="57"/>
      <c r="C2" s="57"/>
      <c r="J2" s="78" t="s">
        <v>0</v>
      </c>
      <c r="K2" s="189">
        <v>45211</v>
      </c>
      <c r="L2" s="97"/>
      <c r="M2" s="97"/>
    </row>
    <row r="3" spans="1:17" ht="30" customHeight="1">
      <c r="A3" s="55" t="s">
        <v>123</v>
      </c>
      <c r="B3" s="96" t="s">
        <v>142</v>
      </c>
      <c r="C3" s="96"/>
      <c r="D3" s="96"/>
      <c r="E3" s="96"/>
      <c r="F3" s="96"/>
      <c r="G3" s="96"/>
      <c r="H3" s="96"/>
      <c r="I3" s="96"/>
      <c r="J3" s="78" t="s">
        <v>1</v>
      </c>
      <c r="K3" s="78">
        <v>105</v>
      </c>
      <c r="L3" s="97"/>
      <c r="M3" s="97"/>
    </row>
    <row r="5" spans="1:17" ht="33" customHeight="1">
      <c r="A5" s="91" t="s">
        <v>2</v>
      </c>
      <c r="B5" s="92" t="s">
        <v>3</v>
      </c>
      <c r="C5" s="93"/>
      <c r="D5" s="93"/>
      <c r="E5" s="93"/>
      <c r="F5" s="93"/>
      <c r="G5" s="93"/>
      <c r="H5" s="94"/>
      <c r="I5" s="98" t="s">
        <v>129</v>
      </c>
      <c r="J5" s="99"/>
      <c r="K5" s="100"/>
      <c r="L5" s="98" t="s">
        <v>130</v>
      </c>
      <c r="M5" s="100"/>
    </row>
    <row r="6" spans="1:17" ht="27.95" customHeight="1">
      <c r="A6" s="91"/>
      <c r="B6" s="92" t="s">
        <v>4</v>
      </c>
      <c r="C6" s="94"/>
      <c r="D6" s="92" t="s">
        <v>131</v>
      </c>
      <c r="E6" s="93"/>
      <c r="F6" s="94"/>
      <c r="G6" s="92" t="s">
        <v>128</v>
      </c>
      <c r="H6" s="94"/>
      <c r="I6" s="101"/>
      <c r="J6" s="102"/>
      <c r="K6" s="103"/>
      <c r="L6" s="101"/>
      <c r="M6" s="103"/>
    </row>
    <row r="7" spans="1:17" ht="36.950000000000003" customHeight="1">
      <c r="A7" s="91"/>
      <c r="B7" s="90" t="s">
        <v>122</v>
      </c>
      <c r="C7" s="90" t="s">
        <v>133</v>
      </c>
      <c r="D7" s="90" t="s">
        <v>134</v>
      </c>
      <c r="E7" s="90" t="s">
        <v>133</v>
      </c>
      <c r="F7" s="90" t="s">
        <v>141</v>
      </c>
      <c r="G7" s="90" t="s">
        <v>134</v>
      </c>
      <c r="H7" s="90" t="s">
        <v>133</v>
      </c>
      <c r="I7" s="90" t="s">
        <v>134</v>
      </c>
      <c r="J7" s="90" t="s">
        <v>133</v>
      </c>
      <c r="K7" s="90" t="s">
        <v>141</v>
      </c>
      <c r="L7" s="90" t="s">
        <v>134</v>
      </c>
      <c r="M7" s="90" t="s">
        <v>133</v>
      </c>
    </row>
    <row r="8" spans="1:17" ht="30" customHeight="1">
      <c r="A8" s="59" t="s">
        <v>7</v>
      </c>
      <c r="B8" s="66">
        <v>0</v>
      </c>
      <c r="C8" s="83">
        <v>0</v>
      </c>
      <c r="D8" s="66">
        <v>0</v>
      </c>
      <c r="E8" s="83">
        <v>0</v>
      </c>
      <c r="F8" s="83">
        <v>0</v>
      </c>
      <c r="G8" s="66">
        <f t="shared" ref="G8:H13" si="0">B8+D8</f>
        <v>0</v>
      </c>
      <c r="H8" s="83">
        <f t="shared" si="0"/>
        <v>0</v>
      </c>
      <c r="I8" s="66">
        <v>0</v>
      </c>
      <c r="J8" s="83">
        <v>0</v>
      </c>
      <c r="K8" s="83">
        <v>0</v>
      </c>
      <c r="L8" s="66">
        <v>0</v>
      </c>
      <c r="M8" s="83">
        <v>0</v>
      </c>
    </row>
    <row r="9" spans="1:17" ht="30" customHeight="1">
      <c r="A9" s="59" t="s">
        <v>8</v>
      </c>
      <c r="B9" s="66">
        <v>1291</v>
      </c>
      <c r="C9" s="83">
        <v>10604397.460000001</v>
      </c>
      <c r="D9" s="66">
        <v>2</v>
      </c>
      <c r="E9" s="83">
        <v>2499</v>
      </c>
      <c r="F9" s="83">
        <v>0</v>
      </c>
      <c r="G9" s="66">
        <f t="shared" si="0"/>
        <v>1293</v>
      </c>
      <c r="H9" s="83">
        <f t="shared" si="0"/>
        <v>10606896.460000001</v>
      </c>
      <c r="I9" s="66">
        <v>0</v>
      </c>
      <c r="J9" s="83">
        <v>0</v>
      </c>
      <c r="K9" s="83">
        <v>0</v>
      </c>
      <c r="L9" s="66">
        <v>0</v>
      </c>
      <c r="M9" s="83">
        <v>0</v>
      </c>
    </row>
    <row r="10" spans="1:17" ht="30" customHeight="1">
      <c r="A10" s="59" t="s">
        <v>9</v>
      </c>
      <c r="B10" s="66">
        <v>367</v>
      </c>
      <c r="C10" s="83">
        <v>3244669.74</v>
      </c>
      <c r="D10" s="66">
        <v>3</v>
      </c>
      <c r="E10" s="83">
        <v>37820</v>
      </c>
      <c r="F10" s="83">
        <v>0</v>
      </c>
      <c r="G10" s="66">
        <f t="shared" si="0"/>
        <v>370</v>
      </c>
      <c r="H10" s="83">
        <f t="shared" si="0"/>
        <v>3282489.74</v>
      </c>
      <c r="I10" s="66">
        <v>0</v>
      </c>
      <c r="J10" s="83">
        <v>0</v>
      </c>
      <c r="K10" s="83">
        <v>0</v>
      </c>
      <c r="L10" s="66">
        <v>0</v>
      </c>
      <c r="M10" s="83">
        <v>0</v>
      </c>
    </row>
    <row r="11" spans="1:17" ht="30" customHeight="1">
      <c r="A11" s="59" t="s">
        <v>10</v>
      </c>
      <c r="B11" s="66">
        <v>140</v>
      </c>
      <c r="C11" s="83">
        <v>1127260</v>
      </c>
      <c r="D11" s="66">
        <v>0</v>
      </c>
      <c r="E11" s="83">
        <v>0</v>
      </c>
      <c r="F11" s="83">
        <v>0</v>
      </c>
      <c r="G11" s="66">
        <f t="shared" si="0"/>
        <v>140</v>
      </c>
      <c r="H11" s="83">
        <f t="shared" si="0"/>
        <v>1127260</v>
      </c>
      <c r="I11" s="66">
        <v>0</v>
      </c>
      <c r="J11" s="83">
        <v>0</v>
      </c>
      <c r="K11" s="83">
        <v>0</v>
      </c>
      <c r="L11" s="66">
        <v>0</v>
      </c>
      <c r="M11" s="83">
        <v>0</v>
      </c>
    </row>
    <row r="12" spans="1:17" ht="30" customHeight="1">
      <c r="A12" s="59" t="s">
        <v>11</v>
      </c>
      <c r="B12" s="66">
        <v>4876</v>
      </c>
      <c r="C12" s="83">
        <v>807621.87</v>
      </c>
      <c r="D12" s="66">
        <v>0</v>
      </c>
      <c r="E12" s="83">
        <v>0</v>
      </c>
      <c r="F12" s="83">
        <v>0</v>
      </c>
      <c r="G12" s="66">
        <f t="shared" si="0"/>
        <v>4876</v>
      </c>
      <c r="H12" s="83">
        <f t="shared" si="0"/>
        <v>807621.87</v>
      </c>
      <c r="I12" s="66">
        <v>0</v>
      </c>
      <c r="J12" s="83">
        <v>0</v>
      </c>
      <c r="K12" s="83">
        <v>0</v>
      </c>
      <c r="L12" s="66">
        <v>0</v>
      </c>
      <c r="M12" s="83">
        <v>0</v>
      </c>
    </row>
    <row r="13" spans="1:17" ht="30" customHeight="1">
      <c r="A13" s="59" t="s">
        <v>12</v>
      </c>
      <c r="B13" s="66">
        <v>1528</v>
      </c>
      <c r="C13" s="83">
        <v>1783188.26</v>
      </c>
      <c r="D13" s="66">
        <v>30</v>
      </c>
      <c r="E13" s="83">
        <v>45054</v>
      </c>
      <c r="F13" s="83">
        <v>0</v>
      </c>
      <c r="G13" s="66">
        <f t="shared" si="0"/>
        <v>1558</v>
      </c>
      <c r="H13" s="83">
        <f t="shared" si="0"/>
        <v>1828242.26</v>
      </c>
      <c r="I13" s="66">
        <v>0</v>
      </c>
      <c r="J13" s="83">
        <v>0</v>
      </c>
      <c r="K13" s="83">
        <v>0</v>
      </c>
      <c r="L13" s="66">
        <v>0</v>
      </c>
      <c r="M13" s="83">
        <v>0</v>
      </c>
    </row>
    <row r="14" spans="1:17" ht="30" customHeight="1">
      <c r="A14" s="58" t="s">
        <v>13</v>
      </c>
      <c r="B14" s="67">
        <f>SUM(B8:B13)</f>
        <v>8202</v>
      </c>
      <c r="C14" s="84">
        <f t="shared" ref="C14:M14" si="1">SUM(C8:C13)</f>
        <v>17567137.330000002</v>
      </c>
      <c r="D14" s="67">
        <f t="shared" si="1"/>
        <v>35</v>
      </c>
      <c r="E14" s="84">
        <f t="shared" si="1"/>
        <v>85373</v>
      </c>
      <c r="F14" s="84">
        <f>SUM(F8:F13)</f>
        <v>0</v>
      </c>
      <c r="G14" s="67">
        <f t="shared" si="1"/>
        <v>8237</v>
      </c>
      <c r="H14" s="84">
        <f t="shared" si="1"/>
        <v>17652510.330000002</v>
      </c>
      <c r="I14" s="67">
        <f t="shared" si="1"/>
        <v>0</v>
      </c>
      <c r="J14" s="84">
        <f t="shared" si="1"/>
        <v>0</v>
      </c>
      <c r="K14" s="84">
        <f>SUM(K8:K13)</f>
        <v>0</v>
      </c>
      <c r="L14" s="67">
        <f t="shared" si="1"/>
        <v>0</v>
      </c>
      <c r="M14" s="84">
        <f t="shared" si="1"/>
        <v>0</v>
      </c>
    </row>
  </sheetData>
  <sheetProtection password="C59D" sheet="1" objects="1" scenarios="1"/>
  <mergeCells count="11">
    <mergeCell ref="L5:M6"/>
    <mergeCell ref="A5:A7"/>
    <mergeCell ref="B5:H5"/>
    <mergeCell ref="A1:M1"/>
    <mergeCell ref="G6:H6"/>
    <mergeCell ref="B3:I3"/>
    <mergeCell ref="L2:M2"/>
    <mergeCell ref="L3:M3"/>
    <mergeCell ref="B6:C6"/>
    <mergeCell ref="I5:K6"/>
    <mergeCell ref="D6:F6"/>
  </mergeCells>
  <phoneticPr fontId="5" type="noConversion"/>
  <printOptions horizontalCentered="1" verticalCentered="1"/>
  <pageMargins left="0" right="0"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N6" sqref="N6"/>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30" t="s">
        <v>14</v>
      </c>
      <c r="B1" s="130"/>
      <c r="C1" s="130"/>
      <c r="D1" s="130"/>
      <c r="E1" s="130"/>
      <c r="F1" s="130"/>
    </row>
    <row r="2" spans="1:6" ht="25.5">
      <c r="A2" s="130" t="s">
        <v>15</v>
      </c>
      <c r="B2" s="130"/>
      <c r="C2" s="130"/>
      <c r="D2" s="130"/>
      <c r="E2" s="130"/>
      <c r="F2" s="130"/>
    </row>
    <row r="3" spans="1:6" ht="21" customHeight="1" thickBot="1">
      <c r="A3" s="106" t="s">
        <v>143</v>
      </c>
      <c r="B3" s="106"/>
      <c r="C3" s="106"/>
      <c r="D3" s="72" t="s">
        <v>144</v>
      </c>
      <c r="E3" s="72" t="s">
        <v>132</v>
      </c>
      <c r="F3" s="71"/>
    </row>
    <row r="4" spans="1:6" ht="44.25" customHeight="1" thickBot="1">
      <c r="A4" s="125" t="s">
        <v>2</v>
      </c>
      <c r="B4" s="126"/>
      <c r="C4" s="70" t="s">
        <v>5</v>
      </c>
      <c r="D4" s="49" t="s">
        <v>6</v>
      </c>
      <c r="E4" s="114" t="s">
        <v>16</v>
      </c>
      <c r="F4" s="115"/>
    </row>
    <row r="5" spans="1:6" ht="24" customHeight="1" thickBot="1">
      <c r="A5" s="131" t="s">
        <v>17</v>
      </c>
      <c r="B5" s="39" t="s">
        <v>18</v>
      </c>
      <c r="C5" s="68">
        <f>'附表01-统计表'!D8+'附表01-统计表'!I8</f>
        <v>0</v>
      </c>
      <c r="D5" s="69">
        <f>'附表01-统计表'!E8+'附表01-统计表'!J8</f>
        <v>0</v>
      </c>
      <c r="E5" s="104"/>
      <c r="F5" s="105"/>
    </row>
    <row r="6" spans="1:6" ht="24" customHeight="1" thickBot="1">
      <c r="A6" s="131"/>
      <c r="B6" s="39" t="s">
        <v>19</v>
      </c>
      <c r="C6" s="68">
        <f>'附表01-统计表'!D9+'附表01-统计表'!I9</f>
        <v>2</v>
      </c>
      <c r="D6" s="69">
        <f>'附表01-统计表'!E9+'附表01-统计表'!J9</f>
        <v>2499</v>
      </c>
      <c r="E6" s="104"/>
      <c r="F6" s="105"/>
    </row>
    <row r="7" spans="1:6" ht="24" customHeight="1">
      <c r="A7" s="131"/>
      <c r="B7" s="39" t="s">
        <v>20</v>
      </c>
      <c r="C7" s="68">
        <f>'附表01-统计表'!D10+'附表01-统计表'!I10</f>
        <v>3</v>
      </c>
      <c r="D7" s="69">
        <f>'附表01-统计表'!E10+'附表01-统计表'!J10</f>
        <v>37820</v>
      </c>
      <c r="E7" s="104"/>
      <c r="F7" s="105"/>
    </row>
    <row r="8" spans="1:6" ht="24" customHeight="1">
      <c r="A8" s="131"/>
      <c r="B8" s="39" t="s">
        <v>21</v>
      </c>
      <c r="C8" s="68">
        <f>'附表01-统计表'!D11+'附表01-统计表'!I11</f>
        <v>0</v>
      </c>
      <c r="D8" s="69">
        <f>'附表01-统计表'!E11+'附表01-统计表'!J11</f>
        <v>0</v>
      </c>
      <c r="E8" s="104"/>
      <c r="F8" s="105"/>
    </row>
    <row r="9" spans="1:6" ht="24" customHeight="1">
      <c r="A9" s="131"/>
      <c r="B9" s="39" t="s">
        <v>22</v>
      </c>
      <c r="C9" s="68">
        <f>'附表01-统计表'!D12+'附表01-统计表'!I12</f>
        <v>0</v>
      </c>
      <c r="D9" s="69">
        <f>'附表01-统计表'!E12+'附表01-统计表'!J12</f>
        <v>0</v>
      </c>
      <c r="E9" s="104"/>
      <c r="F9" s="105"/>
    </row>
    <row r="10" spans="1:6" ht="24" customHeight="1" thickBot="1">
      <c r="A10" s="131"/>
      <c r="B10" s="44" t="s">
        <v>23</v>
      </c>
      <c r="C10" s="68">
        <f>'附表01-统计表'!D13+'附表01-统计表'!I13</f>
        <v>30</v>
      </c>
      <c r="D10" s="69">
        <f>'附表01-统计表'!E13+'附表01-统计表'!J13</f>
        <v>45054</v>
      </c>
      <c r="E10" s="104"/>
      <c r="F10" s="105"/>
    </row>
    <row r="11" spans="1:6" ht="24" customHeight="1" thickBot="1">
      <c r="A11" s="131"/>
      <c r="B11" s="45" t="s">
        <v>13</v>
      </c>
      <c r="C11" s="68">
        <f>SUM(C5:C10)</f>
        <v>35</v>
      </c>
      <c r="D11" s="69">
        <f>SUM(D5:D10)</f>
        <v>85373</v>
      </c>
      <c r="E11" s="104"/>
      <c r="F11" s="105"/>
    </row>
    <row r="12" spans="1:6" ht="24" customHeight="1" thickBot="1">
      <c r="A12" s="131" t="s">
        <v>24</v>
      </c>
      <c r="B12" s="39" t="s">
        <v>18</v>
      </c>
      <c r="C12" s="40"/>
      <c r="D12" s="41"/>
      <c r="E12" s="104"/>
      <c r="F12" s="105"/>
    </row>
    <row r="13" spans="1:6" ht="24" customHeight="1">
      <c r="A13" s="131"/>
      <c r="B13" s="39" t="s">
        <v>19</v>
      </c>
      <c r="C13" s="42"/>
      <c r="D13" s="41"/>
      <c r="E13" s="104"/>
      <c r="F13" s="105"/>
    </row>
    <row r="14" spans="1:6" ht="24" customHeight="1">
      <c r="A14" s="131"/>
      <c r="B14" s="39" t="s">
        <v>20</v>
      </c>
      <c r="C14" s="42"/>
      <c r="D14" s="41"/>
      <c r="E14" s="104"/>
      <c r="F14" s="105"/>
    </row>
    <row r="15" spans="1:6" ht="24" customHeight="1">
      <c r="A15" s="131"/>
      <c r="B15" s="39" t="s">
        <v>21</v>
      </c>
      <c r="C15" s="40"/>
      <c r="D15" s="41"/>
      <c r="E15" s="104"/>
      <c r="F15" s="105"/>
    </row>
    <row r="16" spans="1:6" ht="24" customHeight="1">
      <c r="A16" s="131"/>
      <c r="B16" s="39" t="s">
        <v>22</v>
      </c>
      <c r="C16" s="43"/>
      <c r="D16" s="43"/>
      <c r="E16" s="104"/>
      <c r="F16" s="105"/>
    </row>
    <row r="17" spans="1:6" ht="24" customHeight="1" thickBot="1">
      <c r="A17" s="131"/>
      <c r="B17" s="44" t="s">
        <v>23</v>
      </c>
      <c r="C17" s="43"/>
      <c r="D17" s="43"/>
      <c r="E17" s="104"/>
      <c r="F17" s="105"/>
    </row>
    <row r="18" spans="1:6" ht="24" customHeight="1" thickBot="1">
      <c r="A18" s="131"/>
      <c r="B18" s="45" t="s">
        <v>13</v>
      </c>
      <c r="C18" s="43"/>
      <c r="D18" s="43"/>
      <c r="E18" s="104"/>
      <c r="F18" s="105"/>
    </row>
    <row r="19" spans="1:6" ht="51" customHeight="1">
      <c r="A19" s="107" t="s">
        <v>25</v>
      </c>
      <c r="B19" s="108"/>
      <c r="C19" s="109"/>
      <c r="D19" s="107" t="s">
        <v>26</v>
      </c>
      <c r="E19" s="110"/>
      <c r="F19" s="109"/>
    </row>
    <row r="20" spans="1:6" ht="18.75">
      <c r="A20" s="127" t="s">
        <v>27</v>
      </c>
      <c r="B20" s="128"/>
      <c r="C20" s="129"/>
      <c r="D20" s="46"/>
      <c r="E20" s="48"/>
      <c r="F20" s="47"/>
    </row>
    <row r="21" spans="1:6" ht="37.5" customHeight="1">
      <c r="A21" s="122" t="s">
        <v>28</v>
      </c>
      <c r="B21" s="123"/>
      <c r="C21" s="124"/>
      <c r="D21" s="111" t="s">
        <v>29</v>
      </c>
      <c r="E21" s="112"/>
      <c r="F21" s="113"/>
    </row>
    <row r="22" spans="1:6" ht="18.75" customHeight="1">
      <c r="A22" s="111" t="s">
        <v>30</v>
      </c>
      <c r="B22" s="132"/>
      <c r="C22" s="113"/>
      <c r="D22" s="111" t="s">
        <v>30</v>
      </c>
      <c r="E22" s="112"/>
      <c r="F22" s="113"/>
    </row>
    <row r="23" spans="1:6" ht="26.1" customHeight="1">
      <c r="A23" s="116" t="s">
        <v>31</v>
      </c>
      <c r="B23" s="117"/>
      <c r="C23" s="118"/>
      <c r="D23" s="116" t="s">
        <v>32</v>
      </c>
      <c r="E23" s="117"/>
      <c r="F23" s="118"/>
    </row>
    <row r="24" spans="1:6" ht="42.95" customHeight="1">
      <c r="A24" s="119" t="s">
        <v>33</v>
      </c>
      <c r="B24" s="120"/>
      <c r="C24" s="121"/>
      <c r="D24" s="108" t="s">
        <v>34</v>
      </c>
      <c r="E24" s="108"/>
      <c r="F24" s="109"/>
    </row>
    <row r="25" spans="1:6" ht="18.75" customHeight="1">
      <c r="A25" s="111" t="s">
        <v>35</v>
      </c>
      <c r="B25" s="132"/>
      <c r="C25" s="113"/>
      <c r="D25" s="132" t="s">
        <v>36</v>
      </c>
      <c r="E25" s="132"/>
      <c r="F25" s="113"/>
    </row>
    <row r="26" spans="1:6" ht="24.95" customHeight="1">
      <c r="A26" s="116" t="s">
        <v>31</v>
      </c>
      <c r="B26" s="117"/>
      <c r="C26" s="118"/>
      <c r="D26" s="116" t="s">
        <v>32</v>
      </c>
      <c r="E26" s="117"/>
      <c r="F26" s="118"/>
    </row>
  </sheetData>
  <sheetProtection password="C59D" sheet="1" objects="1" scenarios="1"/>
  <mergeCells count="36">
    <mergeCell ref="A23:C23"/>
    <mergeCell ref="A2:F2"/>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 ref="E9:F9"/>
    <mergeCell ref="E10:F10"/>
    <mergeCell ref="E11:F11"/>
    <mergeCell ref="E12:F12"/>
    <mergeCell ref="A3:C3"/>
    <mergeCell ref="A19:C19"/>
    <mergeCell ref="D19:F19"/>
    <mergeCell ref="D21:F21"/>
    <mergeCell ref="D22:F22"/>
    <mergeCell ref="E4:F4"/>
    <mergeCell ref="E5:F5"/>
    <mergeCell ref="E6:F6"/>
    <mergeCell ref="E7:F7"/>
    <mergeCell ref="E8:F8"/>
    <mergeCell ref="E13:F13"/>
    <mergeCell ref="E14:F14"/>
    <mergeCell ref="E15:F15"/>
    <mergeCell ref="E16:F16"/>
    <mergeCell ref="E17:F17"/>
    <mergeCell ref="E18:F18"/>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10" zoomScaleNormal="100" workbookViewId="0">
      <selection sqref="A1:C1"/>
    </sheetView>
  </sheetViews>
  <sheetFormatPr defaultColWidth="9" defaultRowHeight="27" customHeight="1"/>
  <cols>
    <col min="1" max="1" width="13.125" customWidth="1"/>
    <col min="2" max="3" width="35.625" customWidth="1"/>
  </cols>
  <sheetData>
    <row r="1" spans="1:3" ht="27" customHeight="1">
      <c r="A1" s="143" t="s">
        <v>139</v>
      </c>
      <c r="B1" s="143"/>
      <c r="C1" s="143"/>
    </row>
    <row r="2" spans="1:3" ht="27" customHeight="1" thickBot="1">
      <c r="A2" s="28" t="s">
        <v>37</v>
      </c>
      <c r="B2" s="76" t="s">
        <v>142</v>
      </c>
      <c r="C2" s="81" t="s">
        <v>145</v>
      </c>
    </row>
    <row r="3" spans="1:3" ht="27" customHeight="1">
      <c r="A3" s="36" t="s">
        <v>47</v>
      </c>
      <c r="B3" s="37" t="s">
        <v>5</v>
      </c>
      <c r="C3" s="80" t="s">
        <v>136</v>
      </c>
    </row>
    <row r="4" spans="1:3" ht="27" customHeight="1" thickBot="1">
      <c r="A4" s="33" t="s">
        <v>119</v>
      </c>
      <c r="B4" s="38">
        <v>5</v>
      </c>
      <c r="C4" s="85">
        <v>40319</v>
      </c>
    </row>
    <row r="5" spans="1:3" ht="27" customHeight="1">
      <c r="A5" s="111" t="s">
        <v>48</v>
      </c>
      <c r="B5" s="112"/>
      <c r="C5" s="113"/>
    </row>
    <row r="6" spans="1:3" ht="27" customHeight="1" thickBot="1">
      <c r="A6" s="144" t="s">
        <v>124</v>
      </c>
      <c r="B6" s="145"/>
      <c r="C6" s="146"/>
    </row>
    <row r="7" spans="1:3" ht="27" customHeight="1">
      <c r="A7" s="111" t="s">
        <v>49</v>
      </c>
      <c r="B7" s="132"/>
      <c r="C7" s="113"/>
    </row>
    <row r="8" spans="1:3" ht="18.75">
      <c r="A8" s="133"/>
      <c r="B8" s="134"/>
      <c r="C8" s="135"/>
    </row>
    <row r="9" spans="1:3" ht="18.75">
      <c r="A9" s="133"/>
      <c r="B9" s="134"/>
      <c r="C9" s="135"/>
    </row>
    <row r="10" spans="1:3" ht="18.75">
      <c r="A10" s="63"/>
      <c r="B10" s="64"/>
      <c r="C10" s="65"/>
    </row>
    <row r="11" spans="1:3" ht="18.75">
      <c r="A11" s="133"/>
      <c r="B11" s="134"/>
      <c r="C11" s="135"/>
    </row>
    <row r="12" spans="1:3" ht="27" customHeight="1" thickBot="1">
      <c r="A12" s="116" t="s">
        <v>43</v>
      </c>
      <c r="B12" s="117"/>
      <c r="C12" s="118"/>
    </row>
    <row r="13" spans="1:3" ht="27" customHeight="1">
      <c r="A13" s="111" t="s">
        <v>50</v>
      </c>
      <c r="B13" s="132"/>
      <c r="C13" s="113"/>
    </row>
    <row r="14" spans="1:3" ht="18.75">
      <c r="A14" s="133"/>
      <c r="B14" s="134"/>
      <c r="C14" s="135"/>
    </row>
    <row r="15" spans="1:3" ht="18.75">
      <c r="A15" s="133"/>
      <c r="B15" s="134"/>
      <c r="C15" s="135"/>
    </row>
    <row r="16" spans="1:3" ht="27" customHeight="1">
      <c r="A16" s="136" t="s">
        <v>42</v>
      </c>
      <c r="B16" s="137"/>
      <c r="C16" s="138"/>
    </row>
    <row r="17" spans="1:3" ht="27" customHeight="1" thickBot="1">
      <c r="A17" s="116" t="s">
        <v>43</v>
      </c>
      <c r="B17" s="117"/>
      <c r="C17" s="118"/>
    </row>
    <row r="18" spans="1:3" ht="27" customHeight="1">
      <c r="A18" s="111" t="s">
        <v>51</v>
      </c>
      <c r="B18" s="132"/>
      <c r="C18" s="113"/>
    </row>
    <row r="19" spans="1:3" ht="18.75">
      <c r="A19" s="133"/>
      <c r="B19" s="134"/>
      <c r="C19" s="135"/>
    </row>
    <row r="20" spans="1:3" ht="18.75">
      <c r="A20" s="133"/>
      <c r="B20" s="134"/>
      <c r="C20" s="135"/>
    </row>
    <row r="21" spans="1:3" ht="27" customHeight="1">
      <c r="A21" s="136" t="s">
        <v>126</v>
      </c>
      <c r="B21" s="137"/>
      <c r="C21" s="138"/>
    </row>
    <row r="22" spans="1:3" ht="27" customHeight="1" thickBot="1">
      <c r="A22" s="116" t="s">
        <v>43</v>
      </c>
      <c r="B22" s="117"/>
      <c r="C22" s="118"/>
    </row>
    <row r="23" spans="1:3" ht="27" customHeight="1">
      <c r="A23" s="111" t="s">
        <v>44</v>
      </c>
      <c r="B23" s="132"/>
      <c r="C23" s="113"/>
    </row>
    <row r="24" spans="1:3" ht="18.75">
      <c r="A24" s="60"/>
      <c r="B24" s="61"/>
      <c r="C24" s="62"/>
    </row>
    <row r="25" spans="1:3" ht="18.75">
      <c r="A25" s="133"/>
      <c r="B25" s="134"/>
      <c r="C25" s="135"/>
    </row>
    <row r="26" spans="1:3" ht="18.75">
      <c r="A26" s="133"/>
      <c r="B26" s="134"/>
      <c r="C26" s="135"/>
    </row>
    <row r="27" spans="1:3" ht="27" customHeight="1">
      <c r="A27" s="140" t="s">
        <v>125</v>
      </c>
      <c r="B27" s="141"/>
      <c r="C27" s="142"/>
    </row>
    <row r="28" spans="1:3" ht="27" customHeight="1" thickBot="1">
      <c r="A28" s="116" t="s">
        <v>43</v>
      </c>
      <c r="B28" s="117"/>
      <c r="C28" s="118"/>
    </row>
    <row r="29" spans="1:3" ht="13.5">
      <c r="A29" s="139" t="s">
        <v>54</v>
      </c>
      <c r="B29" s="139"/>
      <c r="C29" s="139"/>
    </row>
    <row r="30" spans="1:3" ht="13.5">
      <c r="A30" t="s">
        <v>55</v>
      </c>
    </row>
    <row r="31" spans="1:3" ht="13.5">
      <c r="A31" s="139" t="s">
        <v>46</v>
      </c>
      <c r="B31" s="139"/>
      <c r="C31" s="139"/>
    </row>
  </sheetData>
  <sheetProtection password="C59D" sheet="1" objects="1" scenarios="1"/>
  <mergeCells count="25">
    <mergeCell ref="A1:C1"/>
    <mergeCell ref="A5:C5"/>
    <mergeCell ref="A6:C6"/>
    <mergeCell ref="A7:C7"/>
    <mergeCell ref="A8:C8"/>
    <mergeCell ref="A15:C15"/>
    <mergeCell ref="A9:C9"/>
    <mergeCell ref="A11:C11"/>
    <mergeCell ref="A12:C12"/>
    <mergeCell ref="A16:C16"/>
    <mergeCell ref="A13:C13"/>
    <mergeCell ref="A14:C14"/>
    <mergeCell ref="A17:C17"/>
    <mergeCell ref="A18:C18"/>
    <mergeCell ref="A19:C19"/>
    <mergeCell ref="A20:C20"/>
    <mergeCell ref="A21:C21"/>
    <mergeCell ref="A22:C22"/>
    <mergeCell ref="A29:C29"/>
    <mergeCell ref="A31:C31"/>
    <mergeCell ref="A23:C23"/>
    <mergeCell ref="A25:C25"/>
    <mergeCell ref="A26:C26"/>
    <mergeCell ref="A27:C27"/>
    <mergeCell ref="A28:C28"/>
  </mergeCells>
  <phoneticPr fontId="5"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workbookViewId="0">
      <selection activeCell="A24" sqref="A24:C24"/>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47" t="s">
        <v>56</v>
      </c>
      <c r="B1" s="147"/>
      <c r="C1" s="147"/>
    </row>
    <row r="2" spans="1:3" ht="35.1" customHeight="1" thickBot="1">
      <c r="A2" s="148" t="s">
        <v>146</v>
      </c>
      <c r="B2" s="148"/>
      <c r="C2" s="82" t="s">
        <v>145</v>
      </c>
    </row>
    <row r="3" spans="1:3" ht="21" customHeight="1">
      <c r="A3" s="31" t="s">
        <v>47</v>
      </c>
      <c r="B3" s="32" t="s">
        <v>5</v>
      </c>
      <c r="C3" s="79" t="s">
        <v>135</v>
      </c>
    </row>
    <row r="4" spans="1:3" ht="20.25" customHeight="1" thickBot="1">
      <c r="A4" s="33" t="s">
        <v>12</v>
      </c>
      <c r="B4" s="34">
        <v>30</v>
      </c>
      <c r="C4" s="86">
        <v>45054</v>
      </c>
    </row>
    <row r="5" spans="1:3" ht="18.75" customHeight="1">
      <c r="A5" s="149" t="s">
        <v>48</v>
      </c>
      <c r="B5" s="150"/>
      <c r="C5" s="151"/>
    </row>
    <row r="6" spans="1:3" ht="20.25" customHeight="1" thickBot="1">
      <c r="A6" s="152" t="s">
        <v>127</v>
      </c>
      <c r="B6" s="153"/>
      <c r="C6" s="154"/>
    </row>
    <row r="7" spans="1:3" ht="18.75" customHeight="1">
      <c r="A7" s="149" t="s">
        <v>49</v>
      </c>
      <c r="B7" s="155"/>
      <c r="C7" s="151"/>
    </row>
    <row r="8" spans="1:3" ht="44.1" customHeight="1" thickBot="1">
      <c r="A8" s="156"/>
      <c r="B8" s="157"/>
      <c r="C8" s="158"/>
    </row>
    <row r="9" spans="1:3" ht="37.5" customHeight="1">
      <c r="A9" s="149" t="s">
        <v>50</v>
      </c>
      <c r="B9" s="155"/>
      <c r="C9" s="151"/>
    </row>
    <row r="10" spans="1:3" ht="18.75" customHeight="1">
      <c r="A10" s="159"/>
      <c r="B10" s="160"/>
      <c r="C10" s="161"/>
    </row>
    <row r="11" spans="1:3" ht="18.75" customHeight="1">
      <c r="A11" s="159"/>
      <c r="B11" s="160"/>
      <c r="C11" s="161"/>
    </row>
    <row r="12" spans="1:3" ht="37.5" customHeight="1">
      <c r="A12" s="162" t="s">
        <v>42</v>
      </c>
      <c r="B12" s="163"/>
      <c r="C12" s="164"/>
    </row>
    <row r="13" spans="1:3" ht="20.25" customHeight="1" thickBot="1">
      <c r="A13" s="165" t="s">
        <v>43</v>
      </c>
      <c r="B13" s="166"/>
      <c r="C13" s="167"/>
    </row>
    <row r="14" spans="1:3" ht="37.5" customHeight="1">
      <c r="A14" s="149" t="s">
        <v>51</v>
      </c>
      <c r="B14" s="155"/>
      <c r="C14" s="151"/>
    </row>
    <row r="15" spans="1:3" ht="18.75" customHeight="1">
      <c r="A15" s="159"/>
      <c r="B15" s="160"/>
      <c r="C15" s="161"/>
    </row>
    <row r="16" spans="1:3" ht="18.75" customHeight="1">
      <c r="A16" s="159"/>
      <c r="B16" s="160"/>
      <c r="C16" s="161"/>
    </row>
    <row r="17" spans="1:4" ht="18.75" customHeight="1">
      <c r="A17" s="159"/>
      <c r="B17" s="160"/>
      <c r="C17" s="161"/>
    </row>
    <row r="18" spans="1:4" ht="37.5" customHeight="1">
      <c r="A18" s="172" t="s">
        <v>52</v>
      </c>
      <c r="B18" s="173"/>
      <c r="C18" s="174"/>
    </row>
    <row r="19" spans="1:4" ht="20.25" customHeight="1" thickBot="1">
      <c r="A19" s="165" t="s">
        <v>43</v>
      </c>
      <c r="B19" s="166"/>
      <c r="C19" s="167"/>
    </row>
    <row r="20" spans="1:4" ht="37.5" customHeight="1">
      <c r="A20" s="149" t="s">
        <v>44</v>
      </c>
      <c r="B20" s="155"/>
      <c r="C20" s="151"/>
    </row>
    <row r="21" spans="1:4" ht="18.75" customHeight="1">
      <c r="A21" s="159"/>
      <c r="B21" s="160"/>
      <c r="C21" s="161"/>
    </row>
    <row r="22" spans="1:4" ht="18.75" customHeight="1">
      <c r="A22" s="159"/>
      <c r="B22" s="160"/>
      <c r="C22" s="161"/>
    </row>
    <row r="23" spans="1:4" ht="18.75" customHeight="1">
      <c r="A23" s="159"/>
      <c r="B23" s="160"/>
      <c r="C23" s="161"/>
    </row>
    <row r="24" spans="1:4" ht="18.75" customHeight="1">
      <c r="A24" s="168" t="s">
        <v>45</v>
      </c>
      <c r="B24" s="169"/>
      <c r="C24" s="170"/>
    </row>
    <row r="25" spans="1:4" ht="20.25" customHeight="1" thickBot="1">
      <c r="A25" s="165" t="s">
        <v>43</v>
      </c>
      <c r="B25" s="166"/>
      <c r="C25" s="167"/>
    </row>
    <row r="26" spans="1:4">
      <c r="A26" s="35" t="s">
        <v>53</v>
      </c>
    </row>
    <row r="27" spans="1:4" ht="21" customHeight="1">
      <c r="A27" s="171" t="s">
        <v>54</v>
      </c>
      <c r="B27" s="171"/>
      <c r="C27" s="171"/>
    </row>
    <row r="28" spans="1:4" ht="15.95" customHeight="1">
      <c r="A28" s="30" t="s">
        <v>55</v>
      </c>
    </row>
    <row r="29" spans="1:4" ht="15.95" customHeight="1">
      <c r="A29" s="171" t="s">
        <v>46</v>
      </c>
      <c r="B29" s="171"/>
      <c r="C29" s="171"/>
      <c r="D29" s="171"/>
    </row>
  </sheetData>
  <sheetProtection password="C59D" sheet="1" objects="1" scenarios="1"/>
  <mergeCells count="24">
    <mergeCell ref="A23:C23"/>
    <mergeCell ref="A24:C24"/>
    <mergeCell ref="A25:C25"/>
    <mergeCell ref="A27:C27"/>
    <mergeCell ref="A29:D29"/>
    <mergeCell ref="A17:C17"/>
    <mergeCell ref="A18:C18"/>
    <mergeCell ref="A19:C19"/>
    <mergeCell ref="A20:C20"/>
    <mergeCell ref="A21:C21"/>
    <mergeCell ref="A22:C22"/>
    <mergeCell ref="A11:C11"/>
    <mergeCell ref="A12:C12"/>
    <mergeCell ref="A13:C13"/>
    <mergeCell ref="A14:C14"/>
    <mergeCell ref="A15:C15"/>
    <mergeCell ref="A16:C16"/>
    <mergeCell ref="A1:C1"/>
    <mergeCell ref="A5:C5"/>
    <mergeCell ref="A6:C6"/>
    <mergeCell ref="A7:C8"/>
    <mergeCell ref="A9:C9"/>
    <mergeCell ref="A10:C10"/>
    <mergeCell ref="A2:B2"/>
  </mergeCells>
  <phoneticPr fontId="7"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F8" sqref="F8"/>
    </sheetView>
  </sheetViews>
  <sheetFormatPr defaultRowHeight="13.5"/>
  <cols>
    <col min="1" max="1" width="9" style="52" customWidth="1"/>
    <col min="2" max="2" width="11.25" style="52" customWidth="1"/>
    <col min="3" max="4" width="9" style="52"/>
    <col min="5" max="5" width="9.5" style="75" customWidth="1"/>
    <col min="6" max="6" width="14.25" style="89" customWidth="1"/>
    <col min="7" max="7" width="6.75" style="52" bestFit="1" customWidth="1"/>
    <col min="8" max="9" width="9" style="52"/>
  </cols>
  <sheetData>
    <row r="1" spans="1:9" ht="39.950000000000003" customHeight="1">
      <c r="A1" s="175" t="s">
        <v>137</v>
      </c>
      <c r="B1" s="175"/>
      <c r="C1" s="175"/>
      <c r="D1" s="175"/>
      <c r="E1" s="175"/>
      <c r="F1" s="175"/>
      <c r="G1" s="175"/>
      <c r="H1" s="175"/>
      <c r="I1" s="50"/>
    </row>
    <row r="2" spans="1:9" ht="15.75">
      <c r="A2" s="51" t="s">
        <v>53</v>
      </c>
      <c r="B2" s="50"/>
      <c r="C2" s="50"/>
      <c r="D2" s="50"/>
      <c r="E2" s="73"/>
      <c r="F2" s="87"/>
      <c r="G2" s="50"/>
      <c r="H2" s="50"/>
      <c r="I2" s="50"/>
    </row>
    <row r="3" spans="1:9" ht="14.25">
      <c r="A3" s="175" t="s">
        <v>121</v>
      </c>
      <c r="B3" s="175"/>
      <c r="C3" s="175"/>
      <c r="D3" s="175"/>
      <c r="E3" s="175"/>
      <c r="F3" s="175"/>
      <c r="G3" s="175"/>
      <c r="H3" s="175"/>
      <c r="I3" s="50"/>
    </row>
    <row r="4" spans="1:9" ht="16.5" thickBot="1">
      <c r="A4" s="51" t="s">
        <v>53</v>
      </c>
      <c r="B4" s="50"/>
      <c r="C4" s="50"/>
      <c r="D4" s="50"/>
      <c r="E4" s="73"/>
      <c r="F4" s="87"/>
      <c r="G4" s="50"/>
      <c r="H4" s="50"/>
      <c r="I4" s="50"/>
    </row>
    <row r="5" spans="1:9" ht="23.25" thickBot="1">
      <c r="A5" s="53" t="s">
        <v>38</v>
      </c>
      <c r="B5" s="53" t="s">
        <v>39</v>
      </c>
      <c r="C5" s="53" t="s">
        <v>57</v>
      </c>
      <c r="D5" s="53" t="s">
        <v>58</v>
      </c>
      <c r="E5" s="74" t="s">
        <v>5</v>
      </c>
      <c r="F5" s="88" t="s">
        <v>6</v>
      </c>
      <c r="G5" s="53" t="s">
        <v>41</v>
      </c>
      <c r="H5" s="53" t="s">
        <v>40</v>
      </c>
      <c r="I5" s="54" t="s">
        <v>120</v>
      </c>
    </row>
    <row r="6" spans="1:9" ht="14.25" thickBot="1">
      <c r="A6" s="190" t="s">
        <v>147</v>
      </c>
      <c r="B6" s="191" t="s">
        <v>148</v>
      </c>
      <c r="C6" s="191" t="s">
        <v>149</v>
      </c>
      <c r="D6" s="191" t="s">
        <v>149</v>
      </c>
      <c r="E6" s="192">
        <v>1</v>
      </c>
      <c r="F6" s="193">
        <v>800</v>
      </c>
      <c r="G6" s="191" t="s">
        <v>150</v>
      </c>
      <c r="H6" s="191" t="s">
        <v>151</v>
      </c>
      <c r="I6" s="191" t="s">
        <v>152</v>
      </c>
    </row>
    <row r="7" spans="1:9" ht="14.25" thickBot="1">
      <c r="A7" s="190" t="s">
        <v>153</v>
      </c>
      <c r="B7" s="191" t="s">
        <v>154</v>
      </c>
      <c r="C7" s="191" t="s">
        <v>149</v>
      </c>
      <c r="D7" s="191" t="s">
        <v>149</v>
      </c>
      <c r="E7" s="192">
        <v>1</v>
      </c>
      <c r="F7" s="193">
        <v>1400</v>
      </c>
      <c r="G7" s="191" t="s">
        <v>155</v>
      </c>
      <c r="H7" s="191" t="s">
        <v>156</v>
      </c>
      <c r="I7" s="191" t="s">
        <v>152</v>
      </c>
    </row>
    <row r="8" spans="1:9" ht="14.25" thickBot="1">
      <c r="A8" s="191" t="s">
        <v>157</v>
      </c>
      <c r="B8" s="191" t="s">
        <v>158</v>
      </c>
      <c r="C8" s="191" t="s">
        <v>149</v>
      </c>
      <c r="D8" s="191" t="s">
        <v>149</v>
      </c>
      <c r="E8" s="192">
        <v>1</v>
      </c>
      <c r="F8" s="193">
        <v>500</v>
      </c>
      <c r="G8" s="191" t="s">
        <v>159</v>
      </c>
      <c r="H8" s="191" t="s">
        <v>160</v>
      </c>
      <c r="I8" s="191" t="s">
        <v>152</v>
      </c>
    </row>
    <row r="9" spans="1:9" ht="14.25" thickBot="1">
      <c r="A9" s="191" t="s">
        <v>161</v>
      </c>
      <c r="B9" s="191" t="s">
        <v>162</v>
      </c>
      <c r="C9" s="191" t="s">
        <v>163</v>
      </c>
      <c r="D9" s="191" t="s">
        <v>164</v>
      </c>
      <c r="E9" s="192">
        <v>1</v>
      </c>
      <c r="F9" s="193">
        <v>13400</v>
      </c>
      <c r="G9" s="191" t="s">
        <v>165</v>
      </c>
      <c r="H9" s="191" t="s">
        <v>166</v>
      </c>
      <c r="I9" s="191" t="s">
        <v>152</v>
      </c>
    </row>
    <row r="10" spans="1:9" ht="14.25" thickBot="1">
      <c r="A10" s="191" t="s">
        <v>167</v>
      </c>
      <c r="B10" s="191" t="s">
        <v>168</v>
      </c>
      <c r="C10" s="191" t="s">
        <v>149</v>
      </c>
      <c r="D10" s="191" t="s">
        <v>149</v>
      </c>
      <c r="E10" s="192">
        <v>1</v>
      </c>
      <c r="F10" s="193">
        <v>60</v>
      </c>
      <c r="G10" s="191" t="s">
        <v>169</v>
      </c>
      <c r="H10" s="191" t="s">
        <v>170</v>
      </c>
      <c r="I10" s="191" t="s">
        <v>152</v>
      </c>
    </row>
    <row r="11" spans="1:9" ht="14.25" thickBot="1">
      <c r="A11" s="191" t="s">
        <v>171</v>
      </c>
      <c r="B11" s="191" t="s">
        <v>168</v>
      </c>
      <c r="C11" s="191" t="s">
        <v>149</v>
      </c>
      <c r="D11" s="191" t="s">
        <v>149</v>
      </c>
      <c r="E11" s="192">
        <v>1</v>
      </c>
      <c r="F11" s="193">
        <v>60</v>
      </c>
      <c r="G11" s="191" t="s">
        <v>169</v>
      </c>
      <c r="H11" s="191" t="s">
        <v>170</v>
      </c>
      <c r="I11" s="191" t="s">
        <v>152</v>
      </c>
    </row>
    <row r="12" spans="1:9" ht="14.25" thickBot="1">
      <c r="A12" s="191" t="s">
        <v>172</v>
      </c>
      <c r="B12" s="191" t="s">
        <v>173</v>
      </c>
      <c r="C12" s="191" t="s">
        <v>174</v>
      </c>
      <c r="D12" s="191" t="s">
        <v>149</v>
      </c>
      <c r="E12" s="192">
        <v>1</v>
      </c>
      <c r="F12" s="193">
        <v>972</v>
      </c>
      <c r="G12" s="191" t="s">
        <v>169</v>
      </c>
      <c r="H12" s="191" t="s">
        <v>175</v>
      </c>
      <c r="I12" s="191" t="s">
        <v>152</v>
      </c>
    </row>
    <row r="13" spans="1:9" ht="14.25" thickBot="1">
      <c r="A13" s="191" t="s">
        <v>176</v>
      </c>
      <c r="B13" s="191" t="s">
        <v>177</v>
      </c>
      <c r="C13" s="191" t="s">
        <v>149</v>
      </c>
      <c r="D13" s="191" t="s">
        <v>149</v>
      </c>
      <c r="E13" s="192">
        <v>1</v>
      </c>
      <c r="F13" s="193">
        <v>620</v>
      </c>
      <c r="G13" s="191" t="s">
        <v>178</v>
      </c>
      <c r="H13" s="191" t="s">
        <v>179</v>
      </c>
      <c r="I13" s="191" t="s">
        <v>152</v>
      </c>
    </row>
    <row r="14" spans="1:9" ht="14.25" thickBot="1">
      <c r="A14" s="191" t="s">
        <v>180</v>
      </c>
      <c r="B14" s="191" t="s">
        <v>181</v>
      </c>
      <c r="C14" s="191" t="s">
        <v>149</v>
      </c>
      <c r="D14" s="191" t="s">
        <v>149</v>
      </c>
      <c r="E14" s="192">
        <v>1</v>
      </c>
      <c r="F14" s="193">
        <v>1530</v>
      </c>
      <c r="G14" s="191" t="s">
        <v>182</v>
      </c>
      <c r="H14" s="191" t="s">
        <v>183</v>
      </c>
      <c r="I14" s="191" t="s">
        <v>152</v>
      </c>
    </row>
    <row r="15" spans="1:9" ht="14.25" thickBot="1">
      <c r="A15" s="191" t="s">
        <v>184</v>
      </c>
      <c r="B15" s="191" t="s">
        <v>185</v>
      </c>
      <c r="C15" s="191" t="s">
        <v>149</v>
      </c>
      <c r="D15" s="191" t="s">
        <v>149</v>
      </c>
      <c r="E15" s="192">
        <v>1</v>
      </c>
      <c r="F15" s="193">
        <v>810</v>
      </c>
      <c r="G15" s="191" t="s">
        <v>182</v>
      </c>
      <c r="H15" s="191" t="s">
        <v>183</v>
      </c>
      <c r="I15" s="191" t="s">
        <v>152</v>
      </c>
    </row>
    <row r="16" spans="1:9" ht="14.25" thickBot="1">
      <c r="A16" s="191" t="s">
        <v>186</v>
      </c>
      <c r="B16" s="191" t="s">
        <v>148</v>
      </c>
      <c r="C16" s="191" t="s">
        <v>149</v>
      </c>
      <c r="D16" s="191" t="s">
        <v>149</v>
      </c>
      <c r="E16" s="192">
        <v>1</v>
      </c>
      <c r="F16" s="193">
        <v>800</v>
      </c>
      <c r="G16" s="191" t="s">
        <v>150</v>
      </c>
      <c r="H16" s="191" t="s">
        <v>151</v>
      </c>
      <c r="I16" s="191" t="s">
        <v>152</v>
      </c>
    </row>
    <row r="17" spans="1:9" ht="14.25" thickBot="1">
      <c r="A17" s="191" t="s">
        <v>187</v>
      </c>
      <c r="B17" s="191" t="s">
        <v>177</v>
      </c>
      <c r="C17" s="191" t="s">
        <v>149</v>
      </c>
      <c r="D17" s="191" t="s">
        <v>149</v>
      </c>
      <c r="E17" s="192">
        <v>1</v>
      </c>
      <c r="F17" s="193">
        <v>620</v>
      </c>
      <c r="G17" s="191" t="s">
        <v>178</v>
      </c>
      <c r="H17" s="191" t="s">
        <v>179</v>
      </c>
      <c r="I17" s="191" t="s">
        <v>152</v>
      </c>
    </row>
    <row r="18" spans="1:9" ht="14.25" thickBot="1">
      <c r="A18" s="191" t="s">
        <v>188</v>
      </c>
      <c r="B18" s="191" t="s">
        <v>189</v>
      </c>
      <c r="C18" s="191" t="s">
        <v>190</v>
      </c>
      <c r="D18" s="191" t="s">
        <v>149</v>
      </c>
      <c r="E18" s="192">
        <v>1</v>
      </c>
      <c r="F18" s="193">
        <v>1099</v>
      </c>
      <c r="G18" s="191" t="s">
        <v>191</v>
      </c>
      <c r="H18" s="191" t="s">
        <v>192</v>
      </c>
      <c r="I18" s="191" t="s">
        <v>152</v>
      </c>
    </row>
    <row r="19" spans="1:9" ht="14.25" thickBot="1">
      <c r="A19" s="191" t="s">
        <v>193</v>
      </c>
      <c r="B19" s="191" t="s">
        <v>168</v>
      </c>
      <c r="C19" s="191" t="s">
        <v>149</v>
      </c>
      <c r="D19" s="191" t="s">
        <v>149</v>
      </c>
      <c r="E19" s="192">
        <v>1</v>
      </c>
      <c r="F19" s="193">
        <v>60</v>
      </c>
      <c r="G19" s="191" t="s">
        <v>169</v>
      </c>
      <c r="H19" s="191" t="s">
        <v>170</v>
      </c>
      <c r="I19" s="191" t="s">
        <v>152</v>
      </c>
    </row>
    <row r="20" spans="1:9" ht="14.25" thickBot="1">
      <c r="A20" s="191" t="s">
        <v>194</v>
      </c>
      <c r="B20" s="191" t="s">
        <v>168</v>
      </c>
      <c r="C20" s="191" t="s">
        <v>149</v>
      </c>
      <c r="D20" s="191" t="s">
        <v>149</v>
      </c>
      <c r="E20" s="192">
        <v>1</v>
      </c>
      <c r="F20" s="193">
        <v>60</v>
      </c>
      <c r="G20" s="191" t="s">
        <v>169</v>
      </c>
      <c r="H20" s="191" t="s">
        <v>170</v>
      </c>
      <c r="I20" s="191" t="s">
        <v>152</v>
      </c>
    </row>
    <row r="21" spans="1:9" ht="14.25" thickBot="1">
      <c r="A21" s="191" t="s">
        <v>195</v>
      </c>
      <c r="B21" s="191" t="s">
        <v>196</v>
      </c>
      <c r="C21" s="191" t="s">
        <v>197</v>
      </c>
      <c r="D21" s="191" t="s">
        <v>149</v>
      </c>
      <c r="E21" s="192">
        <v>1</v>
      </c>
      <c r="F21" s="193">
        <v>1500</v>
      </c>
      <c r="G21" s="191" t="s">
        <v>169</v>
      </c>
      <c r="H21" s="191" t="s">
        <v>175</v>
      </c>
      <c r="I21" s="191" t="s">
        <v>152</v>
      </c>
    </row>
    <row r="22" spans="1:9" ht="14.25" thickBot="1">
      <c r="A22" s="191" t="s">
        <v>198</v>
      </c>
      <c r="B22" s="191" t="s">
        <v>168</v>
      </c>
      <c r="C22" s="191" t="s">
        <v>149</v>
      </c>
      <c r="D22" s="191" t="s">
        <v>149</v>
      </c>
      <c r="E22" s="192">
        <v>1</v>
      </c>
      <c r="F22" s="193">
        <v>60</v>
      </c>
      <c r="G22" s="191" t="s">
        <v>169</v>
      </c>
      <c r="H22" s="191" t="s">
        <v>170</v>
      </c>
      <c r="I22" s="191" t="s">
        <v>152</v>
      </c>
    </row>
    <row r="23" spans="1:9" ht="14.25" thickBot="1">
      <c r="A23" s="191" t="s">
        <v>199</v>
      </c>
      <c r="B23" s="191" t="s">
        <v>168</v>
      </c>
      <c r="C23" s="191" t="s">
        <v>149</v>
      </c>
      <c r="D23" s="191" t="s">
        <v>149</v>
      </c>
      <c r="E23" s="192">
        <v>1</v>
      </c>
      <c r="F23" s="193">
        <v>60</v>
      </c>
      <c r="G23" s="191" t="s">
        <v>169</v>
      </c>
      <c r="H23" s="191" t="s">
        <v>170</v>
      </c>
      <c r="I23" s="191" t="s">
        <v>152</v>
      </c>
    </row>
    <row r="24" spans="1:9" ht="14.25" thickBot="1">
      <c r="A24" s="191" t="s">
        <v>200</v>
      </c>
      <c r="B24" s="191" t="s">
        <v>201</v>
      </c>
      <c r="C24" s="191" t="s">
        <v>149</v>
      </c>
      <c r="D24" s="191" t="s">
        <v>149</v>
      </c>
      <c r="E24" s="192">
        <v>1</v>
      </c>
      <c r="F24" s="193">
        <v>1170</v>
      </c>
      <c r="G24" s="191" t="s">
        <v>178</v>
      </c>
      <c r="H24" s="191" t="s">
        <v>179</v>
      </c>
      <c r="I24" s="191" t="s">
        <v>152</v>
      </c>
    </row>
    <row r="25" spans="1:9" ht="14.25" thickBot="1">
      <c r="A25" s="191" t="s">
        <v>202</v>
      </c>
      <c r="B25" s="191" t="s">
        <v>203</v>
      </c>
      <c r="C25" s="191" t="s">
        <v>204</v>
      </c>
      <c r="D25" s="191" t="s">
        <v>149</v>
      </c>
      <c r="E25" s="192">
        <v>1</v>
      </c>
      <c r="F25" s="193">
        <v>1100</v>
      </c>
      <c r="G25" s="191" t="s">
        <v>169</v>
      </c>
      <c r="H25" s="191" t="s">
        <v>175</v>
      </c>
      <c r="I25" s="191" t="s">
        <v>152</v>
      </c>
    </row>
    <row r="26" spans="1:9" ht="14.25" thickBot="1">
      <c r="A26" s="191" t="s">
        <v>205</v>
      </c>
      <c r="B26" s="191" t="s">
        <v>181</v>
      </c>
      <c r="C26" s="191" t="s">
        <v>149</v>
      </c>
      <c r="D26" s="191" t="s">
        <v>149</v>
      </c>
      <c r="E26" s="192">
        <v>1</v>
      </c>
      <c r="F26" s="193">
        <v>1530</v>
      </c>
      <c r="G26" s="191" t="s">
        <v>182</v>
      </c>
      <c r="H26" s="191" t="s">
        <v>183</v>
      </c>
      <c r="I26" s="191" t="s">
        <v>152</v>
      </c>
    </row>
    <row r="27" spans="1:9" ht="14.25" thickBot="1">
      <c r="A27" s="191" t="s">
        <v>206</v>
      </c>
      <c r="B27" s="191" t="s">
        <v>207</v>
      </c>
      <c r="C27" s="191" t="s">
        <v>149</v>
      </c>
      <c r="D27" s="191" t="s">
        <v>149</v>
      </c>
      <c r="E27" s="192">
        <v>1</v>
      </c>
      <c r="F27" s="193">
        <v>23962</v>
      </c>
      <c r="G27" s="191" t="s">
        <v>182</v>
      </c>
      <c r="H27" s="191" t="s">
        <v>208</v>
      </c>
      <c r="I27" s="191" t="s">
        <v>152</v>
      </c>
    </row>
    <row r="28" spans="1:9" ht="14.25" thickBot="1">
      <c r="A28" s="191" t="s">
        <v>209</v>
      </c>
      <c r="B28" s="191" t="s">
        <v>181</v>
      </c>
      <c r="C28" s="191" t="s">
        <v>149</v>
      </c>
      <c r="D28" s="191" t="s">
        <v>149</v>
      </c>
      <c r="E28" s="192">
        <v>1</v>
      </c>
      <c r="F28" s="193">
        <v>1530</v>
      </c>
      <c r="G28" s="191" t="s">
        <v>182</v>
      </c>
      <c r="H28" s="191" t="s">
        <v>183</v>
      </c>
      <c r="I28" s="191" t="s">
        <v>152</v>
      </c>
    </row>
    <row r="29" spans="1:9" ht="14.25" thickBot="1">
      <c r="A29" s="191" t="s">
        <v>210</v>
      </c>
      <c r="B29" s="191" t="s">
        <v>211</v>
      </c>
      <c r="C29" s="191" t="s">
        <v>212</v>
      </c>
      <c r="D29" s="191" t="s">
        <v>149</v>
      </c>
      <c r="E29" s="192">
        <v>1</v>
      </c>
      <c r="F29" s="193">
        <v>1500</v>
      </c>
      <c r="G29" s="191" t="s">
        <v>169</v>
      </c>
      <c r="H29" s="191" t="s">
        <v>175</v>
      </c>
      <c r="I29" s="191" t="s">
        <v>152</v>
      </c>
    </row>
    <row r="30" spans="1:9" ht="14.25" thickBot="1">
      <c r="A30" s="191" t="s">
        <v>213</v>
      </c>
      <c r="B30" s="191" t="s">
        <v>168</v>
      </c>
      <c r="C30" s="191" t="s">
        <v>149</v>
      </c>
      <c r="D30" s="191" t="s">
        <v>149</v>
      </c>
      <c r="E30" s="192">
        <v>1</v>
      </c>
      <c r="F30" s="193">
        <v>60</v>
      </c>
      <c r="G30" s="191" t="s">
        <v>169</v>
      </c>
      <c r="H30" s="191" t="s">
        <v>170</v>
      </c>
      <c r="I30" s="191" t="s">
        <v>152</v>
      </c>
    </row>
    <row r="31" spans="1:9" ht="14.25" thickBot="1">
      <c r="A31" s="191" t="s">
        <v>214</v>
      </c>
      <c r="B31" s="191" t="s">
        <v>168</v>
      </c>
      <c r="C31" s="191" t="s">
        <v>149</v>
      </c>
      <c r="D31" s="191" t="s">
        <v>149</v>
      </c>
      <c r="E31" s="192">
        <v>1</v>
      </c>
      <c r="F31" s="193">
        <v>60</v>
      </c>
      <c r="G31" s="191" t="s">
        <v>169</v>
      </c>
      <c r="H31" s="191" t="s">
        <v>170</v>
      </c>
      <c r="I31" s="191" t="s">
        <v>152</v>
      </c>
    </row>
    <row r="32" spans="1:9" ht="14.25" thickBot="1">
      <c r="A32" s="191" t="s">
        <v>215</v>
      </c>
      <c r="B32" s="191" t="s">
        <v>216</v>
      </c>
      <c r="C32" s="191" t="s">
        <v>217</v>
      </c>
      <c r="D32" s="191" t="s">
        <v>164</v>
      </c>
      <c r="E32" s="192">
        <v>1</v>
      </c>
      <c r="F32" s="193">
        <v>11820</v>
      </c>
      <c r="G32" s="191" t="s">
        <v>165</v>
      </c>
      <c r="H32" s="191" t="s">
        <v>166</v>
      </c>
      <c r="I32" s="191" t="s">
        <v>152</v>
      </c>
    </row>
    <row r="33" spans="1:9" ht="14.25" thickBot="1">
      <c r="A33" s="191" t="s">
        <v>218</v>
      </c>
      <c r="B33" s="191" t="s">
        <v>219</v>
      </c>
      <c r="C33" s="191" t="s">
        <v>220</v>
      </c>
      <c r="D33" s="191" t="s">
        <v>164</v>
      </c>
      <c r="E33" s="192">
        <v>1</v>
      </c>
      <c r="F33" s="193">
        <v>12600</v>
      </c>
      <c r="G33" s="191" t="s">
        <v>165</v>
      </c>
      <c r="H33" s="191" t="s">
        <v>221</v>
      </c>
      <c r="I33" s="191" t="s">
        <v>152</v>
      </c>
    </row>
    <row r="34" spans="1:9" ht="14.25" thickBot="1">
      <c r="A34" s="191" t="s">
        <v>222</v>
      </c>
      <c r="B34" s="191" t="s">
        <v>196</v>
      </c>
      <c r="C34" s="191" t="s">
        <v>197</v>
      </c>
      <c r="D34" s="191" t="s">
        <v>149</v>
      </c>
      <c r="E34" s="192">
        <v>1</v>
      </c>
      <c r="F34" s="193">
        <v>1500</v>
      </c>
      <c r="G34" s="191" t="s">
        <v>169</v>
      </c>
      <c r="H34" s="191" t="s">
        <v>175</v>
      </c>
      <c r="I34" s="191" t="s">
        <v>152</v>
      </c>
    </row>
    <row r="35" spans="1:9" ht="14.25" thickBot="1">
      <c r="A35" s="191" t="s">
        <v>223</v>
      </c>
      <c r="B35" s="191" t="s">
        <v>201</v>
      </c>
      <c r="C35" s="191" t="s">
        <v>149</v>
      </c>
      <c r="D35" s="191" t="s">
        <v>149</v>
      </c>
      <c r="E35" s="192">
        <v>1</v>
      </c>
      <c r="F35" s="193">
        <v>1170</v>
      </c>
      <c r="G35" s="191" t="s">
        <v>178</v>
      </c>
      <c r="H35" s="191" t="s">
        <v>179</v>
      </c>
      <c r="I35" s="191" t="s">
        <v>152</v>
      </c>
    </row>
    <row r="36" spans="1:9" ht="14.25" thickBot="1">
      <c r="A36" s="191" t="s">
        <v>224</v>
      </c>
      <c r="B36" s="191" t="s">
        <v>181</v>
      </c>
      <c r="C36" s="191" t="s">
        <v>149</v>
      </c>
      <c r="D36" s="191" t="s">
        <v>149</v>
      </c>
      <c r="E36" s="192">
        <v>1</v>
      </c>
      <c r="F36" s="193">
        <v>1530</v>
      </c>
      <c r="G36" s="191" t="s">
        <v>182</v>
      </c>
      <c r="H36" s="191" t="s">
        <v>183</v>
      </c>
      <c r="I36" s="191" t="s">
        <v>152</v>
      </c>
    </row>
    <row r="37" spans="1:9" ht="14.25" thickBot="1">
      <c r="A37" s="191" t="s">
        <v>225</v>
      </c>
      <c r="B37" s="191" t="s">
        <v>168</v>
      </c>
      <c r="C37" s="191" t="s">
        <v>149</v>
      </c>
      <c r="D37" s="191" t="s">
        <v>149</v>
      </c>
      <c r="E37" s="192">
        <v>1</v>
      </c>
      <c r="F37" s="193">
        <v>60</v>
      </c>
      <c r="G37" s="191" t="s">
        <v>169</v>
      </c>
      <c r="H37" s="191" t="s">
        <v>170</v>
      </c>
      <c r="I37" s="191" t="s">
        <v>152</v>
      </c>
    </row>
    <row r="38" spans="1:9" ht="14.25" thickBot="1">
      <c r="A38" s="191" t="s">
        <v>226</v>
      </c>
      <c r="B38" s="191" t="s">
        <v>168</v>
      </c>
      <c r="C38" s="191" t="s">
        <v>149</v>
      </c>
      <c r="D38" s="191" t="s">
        <v>149</v>
      </c>
      <c r="E38" s="192">
        <v>1</v>
      </c>
      <c r="F38" s="193">
        <v>60</v>
      </c>
      <c r="G38" s="191" t="s">
        <v>169</v>
      </c>
      <c r="H38" s="191" t="s">
        <v>170</v>
      </c>
      <c r="I38" s="191" t="s">
        <v>152</v>
      </c>
    </row>
    <row r="39" spans="1:9" ht="14.25" thickBot="1">
      <c r="A39" s="191" t="s">
        <v>227</v>
      </c>
      <c r="B39" s="191" t="s">
        <v>158</v>
      </c>
      <c r="C39" s="191" t="s">
        <v>149</v>
      </c>
      <c r="D39" s="191" t="s">
        <v>149</v>
      </c>
      <c r="E39" s="192">
        <v>1</v>
      </c>
      <c r="F39" s="193">
        <v>500</v>
      </c>
      <c r="G39" s="191" t="s">
        <v>159</v>
      </c>
      <c r="H39" s="191" t="s">
        <v>160</v>
      </c>
      <c r="I39" s="191" t="s">
        <v>152</v>
      </c>
    </row>
    <row r="40" spans="1:9" ht="14.25" thickBot="1">
      <c r="A40" s="191" t="s">
        <v>228</v>
      </c>
      <c r="B40" s="191" t="s">
        <v>185</v>
      </c>
      <c r="C40" s="191" t="s">
        <v>149</v>
      </c>
      <c r="D40" s="191" t="s">
        <v>149</v>
      </c>
      <c r="E40" s="192">
        <v>1</v>
      </c>
      <c r="F40" s="193">
        <v>810</v>
      </c>
      <c r="G40" s="191" t="s">
        <v>182</v>
      </c>
      <c r="H40" s="191" t="s">
        <v>183</v>
      </c>
      <c r="I40" s="191" t="s">
        <v>152</v>
      </c>
    </row>
    <row r="41" spans="1:9" ht="14.25" thickBot="1">
      <c r="A41" s="191" t="s">
        <v>13</v>
      </c>
      <c r="B41" s="191"/>
      <c r="C41" s="191"/>
      <c r="D41" s="191"/>
      <c r="E41" s="192">
        <f>SUM(E6:E40)</f>
        <v>35</v>
      </c>
      <c r="F41" s="193">
        <f>SUM(F6:F40)</f>
        <v>85373</v>
      </c>
      <c r="G41" s="191"/>
      <c r="H41" s="191"/>
      <c r="I41" s="191"/>
    </row>
  </sheetData>
  <sheetProtection password="C59D" sheet="1" objects="1" scenarios="1"/>
  <mergeCells count="2">
    <mergeCell ref="A1:H1"/>
    <mergeCell ref="A3:H3"/>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16"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76" t="s">
        <v>138</v>
      </c>
      <c r="B1" s="176"/>
      <c r="C1" s="176"/>
      <c r="D1" s="176"/>
      <c r="E1" s="176"/>
    </row>
    <row r="2" spans="1:5" ht="23.25" thickBot="1">
      <c r="A2" s="29" t="s">
        <v>53</v>
      </c>
    </row>
    <row r="3" spans="1:5" ht="19.5" thickBot="1">
      <c r="A3" s="194" t="s">
        <v>60</v>
      </c>
      <c r="B3" s="194" t="s">
        <v>61</v>
      </c>
      <c r="C3" s="194" t="s">
        <v>62</v>
      </c>
      <c r="D3" s="194" t="s">
        <v>63</v>
      </c>
      <c r="E3" s="194" t="s">
        <v>64</v>
      </c>
    </row>
    <row r="4" spans="1:5" ht="14.25" thickBot="1">
      <c r="A4" s="195" t="s">
        <v>229</v>
      </c>
      <c r="B4" s="196" t="s">
        <v>230</v>
      </c>
      <c r="C4" s="196"/>
      <c r="D4" s="196"/>
      <c r="E4" s="196"/>
    </row>
    <row r="5" spans="1:5" ht="14.25" thickBot="1">
      <c r="A5" s="196" t="s">
        <v>165</v>
      </c>
      <c r="B5" s="196"/>
      <c r="C5" s="196"/>
      <c r="D5" s="196"/>
      <c r="E5" s="196"/>
    </row>
    <row r="6" spans="1:5" ht="14.25" thickBot="1">
      <c r="A6" s="196" t="s">
        <v>231</v>
      </c>
      <c r="B6" s="196"/>
      <c r="C6" s="196"/>
      <c r="D6" s="196"/>
      <c r="E6" s="196"/>
    </row>
    <row r="9" spans="1:5">
      <c r="A9" t="s">
        <v>232</v>
      </c>
    </row>
  </sheetData>
  <sheetProtection password="C59D" sheet="1" objects="1" scenarios="1"/>
  <mergeCells count="1">
    <mergeCell ref="A1:E1"/>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84" t="s">
        <v>65</v>
      </c>
      <c r="B1" s="184"/>
      <c r="C1" s="184"/>
    </row>
    <row r="2" spans="1:12" ht="32.25" customHeight="1">
      <c r="A2" s="185" t="s">
        <v>66</v>
      </c>
      <c r="B2" s="185"/>
      <c r="C2" s="185"/>
      <c r="D2" s="185"/>
      <c r="E2" s="185"/>
      <c r="F2" s="185"/>
      <c r="G2" s="185"/>
      <c r="H2" s="185"/>
      <c r="I2" s="185"/>
      <c r="J2" s="185"/>
      <c r="K2" s="185"/>
      <c r="L2" s="185"/>
    </row>
    <row r="4" spans="1:12" s="1" customFormat="1" ht="22.5" customHeight="1">
      <c r="A4" s="186" t="s">
        <v>67</v>
      </c>
      <c r="B4" s="186"/>
      <c r="C4" s="187"/>
      <c r="D4" s="187"/>
      <c r="E4" s="187"/>
      <c r="F4" s="8"/>
      <c r="H4" s="9"/>
      <c r="I4" s="9"/>
      <c r="J4" s="9"/>
      <c r="K4" s="188" t="s">
        <v>68</v>
      </c>
      <c r="L4" s="188"/>
    </row>
    <row r="5" spans="1:12" s="2" customFormat="1" ht="27" customHeight="1">
      <c r="A5" s="10" t="s">
        <v>69</v>
      </c>
      <c r="B5" s="10" t="s">
        <v>38</v>
      </c>
      <c r="C5" s="10" t="s">
        <v>39</v>
      </c>
      <c r="D5" s="10" t="s">
        <v>70</v>
      </c>
      <c r="E5" s="11" t="s">
        <v>71</v>
      </c>
      <c r="F5" s="10" t="s">
        <v>72</v>
      </c>
      <c r="G5" s="12" t="s">
        <v>73</v>
      </c>
      <c r="H5" s="10" t="s">
        <v>74</v>
      </c>
      <c r="I5" s="10" t="s">
        <v>75</v>
      </c>
      <c r="J5" s="10" t="s">
        <v>76</v>
      </c>
      <c r="K5" s="12" t="s">
        <v>77</v>
      </c>
      <c r="L5" s="12" t="s">
        <v>64</v>
      </c>
    </row>
    <row r="6" spans="1:12" s="1" customFormat="1" ht="15.95" customHeight="1">
      <c r="A6" s="178" t="s">
        <v>78</v>
      </c>
      <c r="B6" s="179"/>
      <c r="C6" s="180"/>
      <c r="D6" s="13" t="s">
        <v>79</v>
      </c>
      <c r="E6" s="14"/>
      <c r="F6" s="15"/>
      <c r="G6" s="16" t="s">
        <v>59</v>
      </c>
      <c r="H6" s="13" t="s">
        <v>59</v>
      </c>
      <c r="I6" s="13" t="s">
        <v>59</v>
      </c>
      <c r="J6" s="13" t="s">
        <v>59</v>
      </c>
      <c r="K6" s="16" t="s">
        <v>59</v>
      </c>
      <c r="L6" s="16"/>
    </row>
    <row r="7" spans="1:12" s="1" customFormat="1" ht="15.95" customHeight="1">
      <c r="A7" s="181" t="s">
        <v>80</v>
      </c>
      <c r="B7" s="182"/>
      <c r="C7" s="183"/>
      <c r="D7" s="17" t="s">
        <v>79</v>
      </c>
      <c r="E7" s="18"/>
      <c r="F7" s="19" t="s">
        <v>81</v>
      </c>
      <c r="G7" s="20" t="s">
        <v>59</v>
      </c>
      <c r="H7" s="21" t="s">
        <v>59</v>
      </c>
      <c r="I7" s="21" t="s">
        <v>59</v>
      </c>
      <c r="J7" s="21" t="s">
        <v>59</v>
      </c>
      <c r="K7" s="20" t="s">
        <v>59</v>
      </c>
      <c r="L7" s="20"/>
    </row>
    <row r="8" spans="1:12" s="1" customFormat="1" ht="15.95" customHeight="1">
      <c r="A8" s="21">
        <v>1</v>
      </c>
      <c r="B8" s="10" t="s">
        <v>82</v>
      </c>
      <c r="C8" s="21" t="s">
        <v>83</v>
      </c>
      <c r="D8" s="21" t="s">
        <v>84</v>
      </c>
      <c r="E8" s="22">
        <v>1000</v>
      </c>
      <c r="F8" s="15">
        <v>2.3199999999999998E-2</v>
      </c>
      <c r="G8" s="20">
        <v>42524</v>
      </c>
      <c r="H8" s="21" t="s">
        <v>85</v>
      </c>
      <c r="I8" s="21" t="s">
        <v>86</v>
      </c>
      <c r="J8" s="21" t="s">
        <v>87</v>
      </c>
      <c r="K8" s="20">
        <v>42503</v>
      </c>
      <c r="L8" s="20"/>
    </row>
    <row r="9" spans="1:12" s="1" customFormat="1" ht="15.95" customHeight="1">
      <c r="A9" s="21" t="s">
        <v>88</v>
      </c>
      <c r="B9" s="21" t="s">
        <v>88</v>
      </c>
      <c r="C9" s="21" t="s">
        <v>88</v>
      </c>
      <c r="D9" s="21"/>
      <c r="E9" s="22"/>
      <c r="F9" s="15"/>
      <c r="G9" s="20"/>
      <c r="H9" s="21"/>
      <c r="I9" s="21"/>
      <c r="J9" s="21"/>
      <c r="K9" s="20"/>
      <c r="L9" s="20"/>
    </row>
    <row r="10" spans="1:12" s="1" customFormat="1" ht="15.95" customHeight="1">
      <c r="A10" s="181" t="s">
        <v>89</v>
      </c>
      <c r="B10" s="182"/>
      <c r="C10" s="183"/>
      <c r="D10" s="17" t="s">
        <v>79</v>
      </c>
      <c r="E10" s="18"/>
      <c r="F10" s="19" t="s">
        <v>81</v>
      </c>
      <c r="G10" s="20" t="s">
        <v>59</v>
      </c>
      <c r="H10" s="21" t="s">
        <v>59</v>
      </c>
      <c r="I10" s="21" t="s">
        <v>59</v>
      </c>
      <c r="J10" s="21" t="s">
        <v>59</v>
      </c>
      <c r="K10" s="20" t="s">
        <v>59</v>
      </c>
      <c r="L10" s="20"/>
    </row>
    <row r="11" spans="1:12" s="1" customFormat="1" ht="15.95" customHeight="1">
      <c r="A11" s="21">
        <v>1</v>
      </c>
      <c r="B11" s="10" t="s">
        <v>82</v>
      </c>
      <c r="C11" s="21" t="s">
        <v>83</v>
      </c>
      <c r="D11" s="21" t="s">
        <v>84</v>
      </c>
      <c r="E11" s="22">
        <v>6000</v>
      </c>
      <c r="F11" s="15">
        <v>7.8799999999999995E-2</v>
      </c>
      <c r="G11" s="20">
        <v>39967</v>
      </c>
      <c r="H11" s="21" t="s">
        <v>90</v>
      </c>
      <c r="I11" s="21" t="s">
        <v>86</v>
      </c>
      <c r="J11" s="21" t="s">
        <v>87</v>
      </c>
      <c r="K11" s="20">
        <v>39946</v>
      </c>
      <c r="L11" s="20"/>
    </row>
    <row r="12" spans="1:12" s="1" customFormat="1" ht="15.95" customHeight="1">
      <c r="A12" s="21" t="s">
        <v>88</v>
      </c>
      <c r="B12" s="21" t="s">
        <v>88</v>
      </c>
      <c r="C12" s="21" t="s">
        <v>88</v>
      </c>
      <c r="D12" s="21"/>
      <c r="E12" s="22"/>
      <c r="F12" s="15"/>
      <c r="G12" s="20"/>
      <c r="H12" s="21"/>
      <c r="I12" s="21"/>
      <c r="J12" s="21"/>
      <c r="K12" s="20"/>
      <c r="L12" s="20"/>
    </row>
    <row r="13" spans="1:12" s="1" customFormat="1" ht="15.95" customHeight="1">
      <c r="A13" s="181" t="s">
        <v>91</v>
      </c>
      <c r="B13" s="182"/>
      <c r="C13" s="183"/>
      <c r="D13" s="21" t="s">
        <v>59</v>
      </c>
      <c r="E13" s="22"/>
      <c r="F13" s="23" t="s">
        <v>59</v>
      </c>
      <c r="G13" s="20" t="s">
        <v>59</v>
      </c>
      <c r="H13" s="21" t="s">
        <v>59</v>
      </c>
      <c r="I13" s="21" t="s">
        <v>59</v>
      </c>
      <c r="J13" s="21" t="s">
        <v>59</v>
      </c>
      <c r="K13" s="20" t="s">
        <v>59</v>
      </c>
      <c r="L13" s="20"/>
    </row>
    <row r="14" spans="1:12" s="2" customFormat="1" ht="15.95" customHeight="1">
      <c r="A14" s="10">
        <v>1</v>
      </c>
      <c r="B14" s="181" t="s">
        <v>92</v>
      </c>
      <c r="C14" s="183"/>
      <c r="D14" s="10" t="s">
        <v>93</v>
      </c>
      <c r="E14" s="24">
        <f>E15+E16+E17</f>
        <v>10000</v>
      </c>
      <c r="F14" s="15">
        <v>0.85</v>
      </c>
      <c r="G14" s="12">
        <v>40031</v>
      </c>
      <c r="H14" s="10" t="s">
        <v>94</v>
      </c>
      <c r="I14" s="21" t="s">
        <v>59</v>
      </c>
      <c r="J14" s="21" t="s">
        <v>59</v>
      </c>
      <c r="K14" s="20" t="s">
        <v>59</v>
      </c>
      <c r="L14" s="12"/>
    </row>
    <row r="15" spans="1:12" s="1" customFormat="1" ht="15.95" customHeight="1">
      <c r="A15" s="21"/>
      <c r="B15" s="21" t="s">
        <v>59</v>
      </c>
      <c r="C15" s="21" t="s">
        <v>83</v>
      </c>
      <c r="D15" s="21" t="s">
        <v>84</v>
      </c>
      <c r="E15" s="22">
        <v>2000</v>
      </c>
      <c r="F15" s="23" t="s">
        <v>59</v>
      </c>
      <c r="G15" s="20" t="s">
        <v>59</v>
      </c>
      <c r="H15" s="21" t="s">
        <v>59</v>
      </c>
      <c r="I15" s="21" t="s">
        <v>95</v>
      </c>
      <c r="J15" s="21" t="s">
        <v>96</v>
      </c>
      <c r="K15" s="20">
        <v>39909</v>
      </c>
      <c r="L15" s="20"/>
    </row>
    <row r="16" spans="1:12" s="1" customFormat="1" ht="15.95" customHeight="1">
      <c r="A16" s="21"/>
      <c r="B16" s="21" t="s">
        <v>97</v>
      </c>
      <c r="C16" s="21" t="s">
        <v>98</v>
      </c>
      <c r="D16" s="21" t="s">
        <v>99</v>
      </c>
      <c r="E16" s="22">
        <v>5000</v>
      </c>
      <c r="F16" s="23" t="s">
        <v>59</v>
      </c>
      <c r="G16" s="20" t="s">
        <v>59</v>
      </c>
      <c r="H16" s="21" t="s">
        <v>59</v>
      </c>
      <c r="I16" s="21" t="s">
        <v>95</v>
      </c>
      <c r="J16" s="21" t="s">
        <v>96</v>
      </c>
      <c r="K16" s="20">
        <v>39909</v>
      </c>
      <c r="L16" s="20"/>
    </row>
    <row r="17" spans="1:12" s="1" customFormat="1" ht="15.95" customHeight="1">
      <c r="A17" s="21"/>
      <c r="B17" s="21" t="s">
        <v>100</v>
      </c>
      <c r="C17" s="21" t="s">
        <v>101</v>
      </c>
      <c r="D17" s="21" t="s">
        <v>102</v>
      </c>
      <c r="E17" s="22">
        <v>3000</v>
      </c>
      <c r="F17" s="23" t="s">
        <v>59</v>
      </c>
      <c r="G17" s="20" t="s">
        <v>59</v>
      </c>
      <c r="H17" s="21" t="s">
        <v>59</v>
      </c>
      <c r="I17" s="21" t="s">
        <v>95</v>
      </c>
      <c r="J17" s="21" t="s">
        <v>96</v>
      </c>
      <c r="K17" s="20">
        <v>39909</v>
      </c>
      <c r="L17" s="20"/>
    </row>
    <row r="18" spans="1:12" s="2" customFormat="1" ht="15.95" customHeight="1">
      <c r="A18" s="10">
        <v>2</v>
      </c>
      <c r="B18" s="181" t="s">
        <v>103</v>
      </c>
      <c r="C18" s="183"/>
      <c r="D18" s="10" t="s">
        <v>104</v>
      </c>
      <c r="E18" s="24">
        <f>SUM(E19:E23)</f>
        <v>600</v>
      </c>
      <c r="F18" s="15">
        <v>0.7</v>
      </c>
      <c r="G18" s="12">
        <v>34794</v>
      </c>
      <c r="H18" s="10" t="s">
        <v>105</v>
      </c>
      <c r="I18" s="21" t="s">
        <v>59</v>
      </c>
      <c r="J18" s="21" t="s">
        <v>59</v>
      </c>
      <c r="K18" s="20" t="s">
        <v>59</v>
      </c>
      <c r="L18" s="12"/>
    </row>
    <row r="19" spans="1:12" s="2" customFormat="1" ht="15.95" customHeight="1">
      <c r="A19" s="10"/>
      <c r="B19" s="21" t="s">
        <v>59</v>
      </c>
      <c r="C19" s="21" t="s">
        <v>83</v>
      </c>
      <c r="D19" s="21" t="s">
        <v>84</v>
      </c>
      <c r="E19" s="22">
        <v>300</v>
      </c>
      <c r="F19" s="23" t="s">
        <v>59</v>
      </c>
      <c r="G19" s="20">
        <v>34794</v>
      </c>
      <c r="H19" s="21" t="s">
        <v>59</v>
      </c>
      <c r="I19" s="21" t="s">
        <v>95</v>
      </c>
      <c r="J19" s="21" t="s">
        <v>106</v>
      </c>
      <c r="K19" s="20">
        <v>34675</v>
      </c>
      <c r="L19" s="20"/>
    </row>
    <row r="20" spans="1:12" s="2" customFormat="1" ht="15.95" customHeight="1">
      <c r="A20" s="10"/>
      <c r="B20" s="21" t="s">
        <v>107</v>
      </c>
      <c r="C20" s="21" t="s">
        <v>108</v>
      </c>
      <c r="D20" s="21" t="s">
        <v>109</v>
      </c>
      <c r="E20" s="22">
        <v>80</v>
      </c>
      <c r="F20" s="23" t="s">
        <v>59</v>
      </c>
      <c r="G20" s="20">
        <v>34794</v>
      </c>
      <c r="H20" s="21" t="s">
        <v>59</v>
      </c>
      <c r="I20" s="21" t="s">
        <v>95</v>
      </c>
      <c r="J20" s="21" t="s">
        <v>106</v>
      </c>
      <c r="K20" s="20">
        <v>34675</v>
      </c>
      <c r="L20" s="20"/>
    </row>
    <row r="21" spans="1:12" s="2" customFormat="1" ht="15.95" customHeight="1">
      <c r="A21" s="10"/>
      <c r="B21" s="21" t="s">
        <v>110</v>
      </c>
      <c r="C21" s="21" t="s">
        <v>101</v>
      </c>
      <c r="D21" s="21" t="s">
        <v>111</v>
      </c>
      <c r="E21" s="22">
        <v>120</v>
      </c>
      <c r="F21" s="23" t="s">
        <v>59</v>
      </c>
      <c r="G21" s="20">
        <v>34794</v>
      </c>
      <c r="H21" s="21" t="s">
        <v>59</v>
      </c>
      <c r="I21" s="21" t="s">
        <v>95</v>
      </c>
      <c r="J21" s="21" t="s">
        <v>106</v>
      </c>
      <c r="K21" s="20">
        <v>34675</v>
      </c>
      <c r="L21" s="20"/>
    </row>
    <row r="22" spans="1:12" s="2" customFormat="1" ht="15.95" customHeight="1">
      <c r="A22" s="10"/>
      <c r="B22" s="21" t="s">
        <v>112</v>
      </c>
      <c r="C22" s="21" t="s">
        <v>98</v>
      </c>
      <c r="D22" s="21" t="s">
        <v>113</v>
      </c>
      <c r="E22" s="22">
        <v>35</v>
      </c>
      <c r="F22" s="23" t="s">
        <v>59</v>
      </c>
      <c r="G22" s="20">
        <v>34794</v>
      </c>
      <c r="H22" s="21" t="s">
        <v>59</v>
      </c>
      <c r="I22" s="21" t="s">
        <v>95</v>
      </c>
      <c r="J22" s="21" t="s">
        <v>106</v>
      </c>
      <c r="K22" s="20">
        <v>34675</v>
      </c>
      <c r="L22" s="20"/>
    </row>
    <row r="23" spans="1:12" s="2" customFormat="1" ht="15.95" customHeight="1">
      <c r="A23" s="10"/>
      <c r="B23" s="21" t="s">
        <v>114</v>
      </c>
      <c r="C23" s="21" t="s">
        <v>115</v>
      </c>
      <c r="D23" s="21" t="s">
        <v>109</v>
      </c>
      <c r="E23" s="22">
        <v>65</v>
      </c>
      <c r="F23" s="23" t="s">
        <v>59</v>
      </c>
      <c r="G23" s="20">
        <v>42833</v>
      </c>
      <c r="H23" s="21" t="s">
        <v>59</v>
      </c>
      <c r="I23" s="21" t="s">
        <v>86</v>
      </c>
      <c r="J23" s="21" t="s">
        <v>116</v>
      </c>
      <c r="K23" s="20">
        <v>42741</v>
      </c>
      <c r="L23" s="20" t="s">
        <v>117</v>
      </c>
    </row>
    <row r="24" spans="1:12" s="1" customFormat="1" ht="15.95" customHeight="1">
      <c r="A24" s="21" t="s">
        <v>88</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77" t="s">
        <v>118</v>
      </c>
      <c r="B26" s="177"/>
      <c r="C26" s="177"/>
      <c r="D26" s="177"/>
      <c r="E26" s="177"/>
      <c r="F26" s="177"/>
      <c r="G26" s="177"/>
      <c r="H26" s="177"/>
      <c r="I26" s="177"/>
      <c r="J26" s="177"/>
      <c r="K26" s="177"/>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5"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附表01-统计表</vt:lpstr>
      <vt:lpstr>附表02-内部审批表</vt:lpstr>
      <vt:lpstr>附表03-1-1处置申请表（设备＜20万）</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2021-05-01T07:06:16Z</cp:lastPrinted>
  <dcterms:created xsi:type="dcterms:W3CDTF">2017-06-05T03:49:00Z</dcterms:created>
  <dcterms:modified xsi:type="dcterms:W3CDTF">2023-10-12T02:58:27Z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